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firstSheet="1" activeTab="3"/>
  </bookViews>
  <sheets>
    <sheet name="ΣΥΓΚΡΙΤΙΚΟΣ-ΜΤ_2009 (-)" sheetId="1" r:id="rId1"/>
    <sheet name="ΣΥΓΚΡΙΤΙΚΟΣ-ΜΤ_2009 (+)" sheetId="2" r:id="rId2"/>
    <sheet name="ΣΥΓΚΡΙΤΙΚΟΣ-ΜΤ_2009 (0)" sheetId="3" r:id="rId3"/>
    <sheet name="ΣΥΓΚΡΙΤΙΚΟΣ-ΜΤ_2009" sheetId="4" r:id="rId4"/>
  </sheets>
  <definedNames/>
  <calcPr fullCalcOnLoad="1"/>
</workbook>
</file>

<file path=xl/sharedStrings.xml><?xml version="1.0" encoding="utf-8"?>
<sst xmlns="http://schemas.openxmlformats.org/spreadsheetml/2006/main" count="655" uniqueCount="163">
  <si>
    <t>ΜΕΣΗ ΤΙΜΗ    ΠΕΔΙΝΗ ΖΩΝΗ</t>
  </si>
  <si>
    <t>A/A</t>
  </si>
  <si>
    <t>ΕΙΔΟΣ</t>
  </si>
  <si>
    <t>Μη Αρ-δευόμενα</t>
  </si>
  <si>
    <t>Αρδευό-μενα</t>
  </si>
  <si>
    <t>ΦΥΤΙΚΗ ΠΑΡΑΓΩΓΗ</t>
  </si>
  <si>
    <t>Αραβόσιτος</t>
  </si>
  <si>
    <t>Βρώμη  - Σίκαλη</t>
  </si>
  <si>
    <t>Κριθάρι</t>
  </si>
  <si>
    <t>Ρύζι</t>
  </si>
  <si>
    <t>Σιτάρι  μαλακό</t>
  </si>
  <si>
    <t>Σιτάρι σκληρό</t>
  </si>
  <si>
    <t>Αραβόσιτος χλωρός</t>
  </si>
  <si>
    <t>Βίκος</t>
  </si>
  <si>
    <t>Κοφτολίβαδα</t>
  </si>
  <si>
    <t>Μηδική (Σανός)</t>
  </si>
  <si>
    <t>Μηδική σπόρος</t>
  </si>
  <si>
    <t>Λοιπά κτηνοτροφικά φυτά για χόρτο</t>
  </si>
  <si>
    <t>Κουκιά</t>
  </si>
  <si>
    <t>Ρεβύθια - Φακή</t>
  </si>
  <si>
    <t>Φασόλια ξερά</t>
  </si>
  <si>
    <t>Λοιπά όσπρια βρώσιμα</t>
  </si>
  <si>
    <t>Αραχίδα</t>
  </si>
  <si>
    <t>Αρωματικά φυτά</t>
  </si>
  <si>
    <t>Βαμβάκι</t>
  </si>
  <si>
    <t>Γλυκάνισο</t>
  </si>
  <si>
    <t>Ζαχαρότευτλα</t>
  </si>
  <si>
    <t xml:space="preserve">Ηλίανθος </t>
  </si>
  <si>
    <t xml:space="preserve">Καπνά Μπασμά </t>
  </si>
  <si>
    <t>Καπνά  ανατολικού τύπου</t>
  </si>
  <si>
    <t>Καπνά Καμπά- Κουλάκ</t>
  </si>
  <si>
    <t>Καπνά Μαύρα, Τσεμπέλια</t>
  </si>
  <si>
    <t>Καπνά ΜΠΕΡΛΕΥ</t>
  </si>
  <si>
    <t>Καπνός VIRGINIA</t>
  </si>
  <si>
    <t>Κολοκυθόσπορος πασσατέμπος</t>
  </si>
  <si>
    <t>Κρόκος</t>
  </si>
  <si>
    <t xml:space="preserve">Μαστίχα </t>
  </si>
  <si>
    <t>Σόγια</t>
  </si>
  <si>
    <t>Σόργο (σκούπα)</t>
  </si>
  <si>
    <t>Σουσάμι</t>
  </si>
  <si>
    <t>Αγγινάρες</t>
  </si>
  <si>
    <t>Αγγούρι θερμοκηπίου</t>
  </si>
  <si>
    <t>Αγγούρια υπαίθρου</t>
  </si>
  <si>
    <t>Βιομηχανικά κηπευτικά (Φασολάκια, μπάμιες, αρακάς, κ.τ.λ. )</t>
  </si>
  <si>
    <t>Καρπούζι</t>
  </si>
  <si>
    <t>Κολοκυθάκια θερμοκηπίου</t>
  </si>
  <si>
    <t>Κουνουπίδι</t>
  </si>
  <si>
    <t xml:space="preserve">Κρεμμυδάκια Σκορδάκια νωπά </t>
  </si>
  <si>
    <t>Κρεμμύδια ξερά</t>
  </si>
  <si>
    <t>Λάχανο</t>
  </si>
  <si>
    <t>Μαρούλι</t>
  </si>
  <si>
    <t>Μπάμια</t>
  </si>
  <si>
    <t>Πατάτα</t>
  </si>
  <si>
    <t>Πεπόνι θερμοκηπίου</t>
  </si>
  <si>
    <t>Πεπόνι υπαίθρου</t>
  </si>
  <si>
    <t>Πιπεριές θερμοκηπίου</t>
  </si>
  <si>
    <t>Πιπεριές υπαίθρου</t>
  </si>
  <si>
    <t>Σκόρδα ξερά</t>
  </si>
  <si>
    <t>Σπαράγγια</t>
  </si>
  <si>
    <t>Τομάτα βιομηχανική</t>
  </si>
  <si>
    <t>Τομάτα επιτραπέζια υπαίθρου</t>
  </si>
  <si>
    <t>Τομάτα θερμοκηπίου</t>
  </si>
  <si>
    <t>Τοματοπιπεριά</t>
  </si>
  <si>
    <t>Φασολάκια θερμοκηπίου</t>
  </si>
  <si>
    <t>Φασολάκια υπαίθρου</t>
  </si>
  <si>
    <t>Φράουλες</t>
  </si>
  <si>
    <t>Φράουλες χαμηλής κάλυψης</t>
  </si>
  <si>
    <t>Λοιπά κηπευτικά θερμοκηπίου</t>
  </si>
  <si>
    <t>Λοιπά κηπευτικά υπαίθρου</t>
  </si>
  <si>
    <t>Σποροπαραγωγή (μπάμιας-πιπεριάς κλπ)</t>
  </si>
  <si>
    <t>Αβοκάντο</t>
  </si>
  <si>
    <t>Ακτινίδια</t>
  </si>
  <si>
    <t>Αμπέλι  VQPRD</t>
  </si>
  <si>
    <t>Αμπέλι Οινοποιίας κοινό</t>
  </si>
  <si>
    <t>Αμπέλια επιτραπέζια</t>
  </si>
  <si>
    <t>Αμύγδαλα</t>
  </si>
  <si>
    <t>Αχλάδια</t>
  </si>
  <si>
    <t>Αχλάδια Κοντούλες</t>
  </si>
  <si>
    <t>Βατόμουρα</t>
  </si>
  <si>
    <t>Βερύκοκα</t>
  </si>
  <si>
    <t>Βύσσινα</t>
  </si>
  <si>
    <t>Δαμάσκηνα νωπά</t>
  </si>
  <si>
    <t>Δαμάσκηνα ξηραμένα</t>
  </si>
  <si>
    <t>Ελιά ελαιοποιήσιμη</t>
  </si>
  <si>
    <t>Ελιές βρώσιμες</t>
  </si>
  <si>
    <t>Καρύδια</t>
  </si>
  <si>
    <t>Κάστανα</t>
  </si>
  <si>
    <t>Κεράσια</t>
  </si>
  <si>
    <t>Κορόμηλα-Τζάνερα</t>
  </si>
  <si>
    <t>Κυδώνια</t>
  </si>
  <si>
    <t>Λεμόνια, μανταρίνια, γκρέϊπ-φρούτ, κίτρα, κούμ-κουάτ κ.τ.λ.</t>
  </si>
  <si>
    <t>Λωτοί</t>
  </si>
  <si>
    <t>Μέσπιλα (Μούσμουλα)</t>
  </si>
  <si>
    <t>Μήλα</t>
  </si>
  <si>
    <t>Μπανάνες</t>
  </si>
  <si>
    <t>Μπανάνες θερμοκηπίου</t>
  </si>
  <si>
    <t>Νεκταρίνια</t>
  </si>
  <si>
    <t>Πορτοκάλια βαλέντσια</t>
  </si>
  <si>
    <t>Πορτοκάλια κοινά</t>
  </si>
  <si>
    <t>Πορτοκάλια ομφαλοφόρα</t>
  </si>
  <si>
    <t>Ροδάκινα</t>
  </si>
  <si>
    <t>Ροδάκινα  βιομηχανικά</t>
  </si>
  <si>
    <t>Σταφίδα Κορινθιακή (ξερή)</t>
  </si>
  <si>
    <t>Σταφίδα Σουλτανίνα (ξερή)</t>
  </si>
  <si>
    <t>Σύκα νωπά</t>
  </si>
  <si>
    <t>Σύκα ξερά</t>
  </si>
  <si>
    <t>Φουντούκια</t>
  </si>
  <si>
    <t>Φυστίκι κελυφωτό</t>
  </si>
  <si>
    <t>Φυστίκι Αιγίνης</t>
  </si>
  <si>
    <t>Μανιτάρια-Pleurotus</t>
  </si>
  <si>
    <t>Ρόδια</t>
  </si>
  <si>
    <t>Γλαστρικά θερμοκηπίου εσωτερικού χώρου</t>
  </si>
  <si>
    <t>Δρεπτά (κομμένα) άνθη θερμοκηπίου</t>
  </si>
  <si>
    <t>Δρεπτά (κομμένα) άνθη υπαίθρου</t>
  </si>
  <si>
    <t>Φυτά κηποτεχνίας  και άλλα ανθοκομικά φυτά εξωτερικού χώρου</t>
  </si>
  <si>
    <t>Φυτώρια ανθοκομικών</t>
  </si>
  <si>
    <t>Φυτώρια Ελάτης και λοιπών δασικών δένδρων</t>
  </si>
  <si>
    <t>Φυτώρια ελιάς</t>
  </si>
  <si>
    <t>Φυτώρια καρποφόρων δένδρων και θάμνων</t>
  </si>
  <si>
    <t>Φυτώρια λαχανικών</t>
  </si>
  <si>
    <t>Ρητίνη ανά στρέμμα</t>
  </si>
  <si>
    <t>Υλοτομία καυσοξύλων  ανά χιλιόγραμμο βάρους</t>
  </si>
  <si>
    <t>Υλοτομία τεχνικής ξυλείας ανά κυβικό μέτρο</t>
  </si>
  <si>
    <t>ΖΩΪΚΗ ΠΑΡΑΓΩΓΗ</t>
  </si>
  <si>
    <t>ΠΟΣΟΣΤΙΑΙΑ ΔΙΑΦΟΡΑ</t>
  </si>
  <si>
    <t>Αγελάδες  ελεύθερης βοσκής - κρεατοπαραγωγής</t>
  </si>
  <si>
    <t>Αγελάδες γαλακτοπαραγωγής</t>
  </si>
  <si>
    <t>Αγελάδες μικτής κατεύθυνσης</t>
  </si>
  <si>
    <t>Αίγες</t>
  </si>
  <si>
    <t>Αμνοερίφια πάχυνσης</t>
  </si>
  <si>
    <t>Ινδιάνοι (γαλοπούλες)</t>
  </si>
  <si>
    <t>Ιπποειδή εκτροφής ανά ίππο</t>
  </si>
  <si>
    <t>Κότες αυγοπαραγωγής</t>
  </si>
  <si>
    <t>Κοτόπουλα κρεατοπαραγωγής</t>
  </si>
  <si>
    <t>Κοτόπουλα κρεατοπαραγωγής φασόν</t>
  </si>
  <si>
    <t>Κουνέλια</t>
  </si>
  <si>
    <t>Κύνες εκτροφής ανά κεφαλή</t>
  </si>
  <si>
    <t>Μελισσοσμήνη,Κυψέλες</t>
  </si>
  <si>
    <t xml:space="preserve">Μόσχοι πάχυνσης </t>
  </si>
  <si>
    <t>Ορτύκια εκτροφής</t>
  </si>
  <si>
    <t>Πέρδικες εκτροφής</t>
  </si>
  <si>
    <t xml:space="preserve">Πρόβατα </t>
  </si>
  <si>
    <t>Χοίροι</t>
  </si>
  <si>
    <t>Χοιρομητέρες</t>
  </si>
  <si>
    <t>Στρουθοκάμηλοι (μητέρες)</t>
  </si>
  <si>
    <t>ΑΛΙΕΥΜΑΤΑ, κ.τ.λ.</t>
  </si>
  <si>
    <t>Αλιεύματα  αλιευτικών σκαφών μέχρι 10 κόρους ολικής χωρητικότητας (Τιμή ανά κόρο)</t>
  </si>
  <si>
    <t>Αλιεύματα από τράτες μέχρι 10 κόρους ολικής χωρητικότητας (Τιμή ανά κόρο)</t>
  </si>
  <si>
    <t>Βάτραχοι (παραγωγή εκτροφή) ανά στρέμμα</t>
  </si>
  <si>
    <t>Κέφαλοι ανά βάρκα</t>
  </si>
  <si>
    <t>Κυπρίνοι  ανά βάρκα</t>
  </si>
  <si>
    <t>Μυδοκαλλιέργεια ανά στρέμμα</t>
  </si>
  <si>
    <t>Οστρακοκαλλιέργεια ανά στρέμμα</t>
  </si>
  <si>
    <t>Πέστροφες ανά στρέμμα</t>
  </si>
  <si>
    <t>Σαλλιγκάρια εκτροφής ανά στρέμμα</t>
  </si>
  <si>
    <t>Τούρνες ανά βάρκα</t>
  </si>
  <si>
    <t xml:space="preserve">Χέλια εκτροφής ανά στρέμμα </t>
  </si>
  <si>
    <t>ΣΥΝΟΛΙΚΟ ΑΓΡΟΤΙΚΟ ΕΙΣΟΔΗΜΑ 2008</t>
  </si>
  <si>
    <t>Οικονομικό έτος 2008</t>
  </si>
  <si>
    <t>ΠΟΣΟΣΤΙΑΙΑ ΔΙΑΦΟΡΑ 2008-2009 ΕΤΟΣ ΒΑΣΗΣ: 2009 (%)</t>
  </si>
  <si>
    <t>ΣΥΝΟΛΙΚΟ ΑΓΡΟΤΙΚΟ ΕΙΣΟΔΗΜΑ 2009</t>
  </si>
  <si>
    <t xml:space="preserve">ΠΟΣΟΣΤΙΑΙΑ ΑΥΞΗΣΗ ΑΓΡΟΤΙΚΟΥ ΕΙΣΟΔΗΜΑΤΟΣ ΕΤΟΥΣ 2009 ΣΕ ΣΧΕΣΗ ΜΕ ΤΟ 2008 </t>
  </si>
  <si>
    <t>Τσιπούρες - λαυράκια ανά ιχθυοκλωβό (6Χ6Χ5=180 κβ.μ. *)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</si>
</sst>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0"/>
    <numFmt numFmtId="173" formatCode="0.0000000"/>
    <numFmt numFmtId="174" formatCode="0.000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23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1"/>
      <color indexed="14"/>
      <name val="Arial Greek"/>
      <family val="2"/>
    </font>
    <font>
      <b/>
      <sz val="8"/>
      <color indexed="14"/>
      <name val="Arial Greek"/>
      <family val="0"/>
    </font>
    <font>
      <b/>
      <sz val="9"/>
      <color indexed="12"/>
      <name val="Arial Greek"/>
      <family val="0"/>
    </font>
    <font>
      <b/>
      <sz val="9"/>
      <color indexed="12"/>
      <name val="HellasTimes"/>
      <family val="1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sz val="9"/>
      <color indexed="12"/>
      <name val="Arial Greek"/>
      <family val="2"/>
    </font>
    <font>
      <b/>
      <sz val="9"/>
      <name val="Arial Greek"/>
      <family val="0"/>
    </font>
    <font>
      <b/>
      <sz val="9"/>
      <color indexed="10"/>
      <name val="Arial Greek"/>
      <family val="2"/>
    </font>
    <font>
      <b/>
      <sz val="10"/>
      <color indexed="12"/>
      <name val="Arial Greek"/>
      <family val="2"/>
    </font>
    <font>
      <b/>
      <sz val="10"/>
      <name val="Arial Greek"/>
      <family val="0"/>
    </font>
    <font>
      <b/>
      <sz val="9"/>
      <color indexed="48"/>
      <name val="Arial Greek"/>
      <family val="0"/>
    </font>
    <font>
      <b/>
      <sz val="9"/>
      <color indexed="14"/>
      <name val="Arial Greek"/>
      <family val="0"/>
    </font>
    <font>
      <sz val="9"/>
      <color indexed="14"/>
      <name val="Arial Greek"/>
      <family val="0"/>
    </font>
    <font>
      <b/>
      <sz val="12"/>
      <color indexed="10"/>
      <name val="Arial Greek"/>
      <family val="2"/>
    </font>
    <font>
      <b/>
      <sz val="10"/>
      <color indexed="14"/>
      <name val="Arial Greek"/>
      <family val="0"/>
    </font>
    <font>
      <sz val="10"/>
      <color indexed="14"/>
      <name val="Arial Greek"/>
      <family val="0"/>
    </font>
    <font>
      <b/>
      <sz val="10"/>
      <color indexed="48"/>
      <name val="Arial Greek"/>
      <family val="0"/>
    </font>
    <font>
      <sz val="10"/>
      <color indexed="48"/>
      <name val="Arial Greek"/>
      <family val="0"/>
    </font>
  </fonts>
  <fills count="6">
    <fill>
      <patternFill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2" xfId="0" applyNumberFormat="1" applyFont="1" applyBorder="1" applyAlignment="1">
      <alignment horizontal="centerContinuous" vertical="center" wrapText="1"/>
    </xf>
    <xf numFmtId="3" fontId="4" fillId="0" borderId="2" xfId="0" applyNumberFormat="1" applyFont="1" applyFill="1" applyBorder="1" applyAlignment="1">
      <alignment horizontal="centerContinuous" vertical="center" wrapText="1"/>
    </xf>
    <xf numFmtId="3" fontId="4" fillId="0" borderId="3" xfId="0" applyNumberFormat="1" applyFont="1" applyFill="1" applyBorder="1" applyAlignment="1">
      <alignment horizontal="centerContinuous" vertical="center" wrapText="1"/>
    </xf>
    <xf numFmtId="3" fontId="6" fillId="0" borderId="4" xfId="0" applyNumberFormat="1" applyFont="1" applyBorder="1" applyAlignment="1">
      <alignment horizontal="centerContinuous" vertical="center" wrapText="1"/>
    </xf>
    <xf numFmtId="3" fontId="7" fillId="0" borderId="5" xfId="0" applyNumberFormat="1" applyFont="1" applyBorder="1" applyAlignment="1">
      <alignment horizontal="centerContinuous" vertical="center" wrapText="1"/>
    </xf>
    <xf numFmtId="3" fontId="6" fillId="0" borderId="5" xfId="0" applyNumberFormat="1" applyFont="1" applyFill="1" applyBorder="1" applyAlignment="1">
      <alignment horizontal="centerContinuous" vertical="center" wrapText="1"/>
    </xf>
    <xf numFmtId="3" fontId="6" fillId="0" borderId="6" xfId="0" applyNumberFormat="1" applyFont="1" applyFill="1" applyBorder="1" applyAlignment="1">
      <alignment horizontal="centerContinuous" vertical="center" wrapText="1"/>
    </xf>
    <xf numFmtId="3" fontId="6" fillId="0" borderId="4" xfId="0" applyNumberFormat="1" applyFont="1" applyFill="1" applyBorder="1" applyAlignment="1">
      <alignment horizontal="centerContinuous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left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 quotePrefix="1">
      <alignment horizontal="left" vertical="top" wrapText="1"/>
    </xf>
    <xf numFmtId="3" fontId="12" fillId="4" borderId="5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12" fillId="0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left" vertical="top" wrapText="1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3" fontId="11" fillId="5" borderId="1" xfId="0" applyNumberFormat="1" applyFont="1" applyFill="1" applyBorder="1" applyAlignment="1">
      <alignment horizontal="left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3" fontId="11" fillId="0" borderId="17" xfId="0" applyNumberFormat="1" applyFont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left" vertical="top" wrapText="1"/>
    </xf>
    <xf numFmtId="3" fontId="13" fillId="5" borderId="2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4" fillId="0" borderId="23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4" fontId="14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3" fontId="12" fillId="0" borderId="6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left" vertical="center" wrapText="1"/>
    </xf>
    <xf numFmtId="3" fontId="13" fillId="5" borderId="29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 horizontal="left" vertical="top" wrapText="1"/>
    </xf>
    <xf numFmtId="4" fontId="12" fillId="0" borderId="20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3" fontId="12" fillId="0" borderId="32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left" vertical="top" wrapText="1"/>
    </xf>
    <xf numFmtId="4" fontId="12" fillId="0" borderId="34" xfId="0" applyNumberFormat="1" applyFont="1" applyFill="1" applyBorder="1" applyAlignment="1">
      <alignment horizontal="right" vertical="center"/>
    </xf>
    <xf numFmtId="4" fontId="12" fillId="0" borderId="35" xfId="0" applyNumberFormat="1" applyFont="1" applyFill="1" applyBorder="1" applyAlignment="1">
      <alignment horizontal="right" vertical="center"/>
    </xf>
    <xf numFmtId="4" fontId="12" fillId="0" borderId="36" xfId="0" applyNumberFormat="1" applyFont="1" applyFill="1" applyBorder="1" applyAlignment="1">
      <alignment horizontal="right" vertical="center"/>
    </xf>
    <xf numFmtId="4" fontId="12" fillId="0" borderId="3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/>
    </xf>
    <xf numFmtId="4" fontId="12" fillId="0" borderId="1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12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center" vertical="center"/>
    </xf>
    <xf numFmtId="3" fontId="6" fillId="5" borderId="42" xfId="0" applyNumberFormat="1" applyFont="1" applyFill="1" applyBorder="1" applyAlignment="1">
      <alignment horizontal="center" vertical="center"/>
    </xf>
    <xf numFmtId="1" fontId="6" fillId="5" borderId="47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" fontId="12" fillId="0" borderId="45" xfId="0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1" fontId="6" fillId="5" borderId="29" xfId="0" applyNumberFormat="1" applyFont="1" applyFill="1" applyBorder="1" applyAlignment="1">
      <alignment horizontal="center" vertical="center" wrapText="1"/>
    </xf>
    <xf numFmtId="1" fontId="0" fillId="5" borderId="42" xfId="0" applyNumberForma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4" fontId="14" fillId="0" borderId="50" xfId="0" applyNumberFormat="1" applyFont="1" applyBorder="1" applyAlignment="1">
      <alignment/>
    </xf>
    <xf numFmtId="0" fontId="14" fillId="0" borderId="24" xfId="0" applyFont="1" applyBorder="1" applyAlignment="1">
      <alignment/>
    </xf>
    <xf numFmtId="1" fontId="6" fillId="5" borderId="41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12" fillId="0" borderId="45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left" vertical="center"/>
    </xf>
    <xf numFmtId="0" fontId="15" fillId="4" borderId="52" xfId="0" applyFont="1" applyFill="1" applyBorder="1" applyAlignment="1">
      <alignment horizontal="left" vertical="center"/>
    </xf>
    <xf numFmtId="0" fontId="15" fillId="4" borderId="53" xfId="0" applyFont="1" applyFill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4" fontId="21" fillId="0" borderId="51" xfId="0" applyNumberFormat="1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4" fontId="19" fillId="0" borderId="51" xfId="0" applyNumberFormat="1" applyFont="1" applyBorder="1" applyAlignment="1">
      <alignment horizontal="right" vertical="center"/>
    </xf>
    <xf numFmtId="0" fontId="20" fillId="0" borderId="53" xfId="0" applyFont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164</xdr:row>
      <xdr:rowOff>114300</xdr:rowOff>
    </xdr:from>
    <xdr:ext cx="5505450" cy="619125"/>
    <xdr:sp>
      <xdr:nvSpPr>
        <xdr:cNvPr id="1" name="TextBox 1"/>
        <xdr:cNvSpPr txBox="1">
          <a:spLocks noChangeAspect="1" noChangeArrowheads="1"/>
        </xdr:cNvSpPr>
      </xdr:nvSpPr>
      <xdr:spPr>
        <a:xfrm>
          <a:off x="476250" y="8477250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163</xdr:row>
      <xdr:rowOff>114300</xdr:rowOff>
    </xdr:from>
    <xdr:ext cx="5505450" cy="619125"/>
    <xdr:sp>
      <xdr:nvSpPr>
        <xdr:cNvPr id="1" name="TextBox 1"/>
        <xdr:cNvSpPr txBox="1">
          <a:spLocks noChangeAspect="1" noChangeArrowheads="1"/>
        </xdr:cNvSpPr>
      </xdr:nvSpPr>
      <xdr:spPr>
        <a:xfrm>
          <a:off x="476250" y="12315825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163</xdr:row>
      <xdr:rowOff>114300</xdr:rowOff>
    </xdr:from>
    <xdr:ext cx="5505450" cy="619125"/>
    <xdr:sp>
      <xdr:nvSpPr>
        <xdr:cNvPr id="1" name="TextBox 1"/>
        <xdr:cNvSpPr txBox="1">
          <a:spLocks noChangeAspect="1" noChangeArrowheads="1"/>
        </xdr:cNvSpPr>
      </xdr:nvSpPr>
      <xdr:spPr>
        <a:xfrm>
          <a:off x="476250" y="24107775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163</xdr:row>
      <xdr:rowOff>114300</xdr:rowOff>
    </xdr:from>
    <xdr:ext cx="5505450" cy="619125"/>
    <xdr:sp>
      <xdr:nvSpPr>
        <xdr:cNvPr id="1" name="TextBox 1"/>
        <xdr:cNvSpPr txBox="1">
          <a:spLocks noChangeAspect="1" noChangeArrowheads="1"/>
        </xdr:cNvSpPr>
      </xdr:nvSpPr>
      <xdr:spPr>
        <a:xfrm>
          <a:off x="476250" y="34375725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5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98" t="s">
        <v>1</v>
      </c>
      <c r="B1" s="1" t="s">
        <v>158</v>
      </c>
      <c r="C1" s="2"/>
      <c r="D1" s="3"/>
      <c r="E1" s="4"/>
      <c r="G1" s="111">
        <v>2009</v>
      </c>
      <c r="H1" s="112"/>
      <c r="J1" s="113" t="s">
        <v>159</v>
      </c>
      <c r="K1" s="114"/>
    </row>
    <row r="2" spans="1:11" ht="24">
      <c r="A2" s="99"/>
      <c r="B2" s="5"/>
      <c r="C2" s="6"/>
      <c r="D2" s="7" t="s">
        <v>0</v>
      </c>
      <c r="E2" s="8"/>
      <c r="G2" s="9" t="s">
        <v>0</v>
      </c>
      <c r="H2" s="8"/>
      <c r="J2" s="94"/>
      <c r="K2" s="95"/>
    </row>
    <row r="3" spans="1:11" ht="22.5">
      <c r="A3" s="99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99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0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 hidden="1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71">
        <v>23</v>
      </c>
      <c r="B28" s="101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71">
        <v>24</v>
      </c>
      <c r="B29" s="102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 hidden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 hidden="1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2">IF(OR(D70="",G70="")," ",((G70-D70)/D70)*100)</f>
        <v> </v>
      </c>
      <c r="K70" s="31">
        <f aca="true" t="shared" si="5" ref="K70:K102">IF(OR(E70="",H70="")," ",((H70-E70)/E70)*100)</f>
        <v>0</v>
      </c>
    </row>
    <row r="71" spans="1:11" ht="12.75" hidden="1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 hidden="1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2.75">
      <c r="A73" s="71">
        <v>47</v>
      </c>
      <c r="B73" s="33">
        <v>73</v>
      </c>
      <c r="C73" s="34" t="s">
        <v>52</v>
      </c>
      <c r="D73" s="26">
        <v>74.96571428571428</v>
      </c>
      <c r="E73" s="29">
        <v>149.68</v>
      </c>
      <c r="G73" s="28">
        <v>74.97</v>
      </c>
      <c r="H73" s="29">
        <v>147.8</v>
      </c>
      <c r="J73" s="30">
        <f t="shared" si="4"/>
        <v>0.005716899153899142</v>
      </c>
      <c r="K73" s="31">
        <f t="shared" si="5"/>
        <v>-1.2560128273650424</v>
      </c>
    </row>
    <row r="74" spans="1:11" ht="15.75" customHeight="1">
      <c r="A74" s="71">
        <v>68</v>
      </c>
      <c r="B74" s="33">
        <v>104</v>
      </c>
      <c r="C74" s="34" t="s">
        <v>73</v>
      </c>
      <c r="D74" s="26">
        <v>64.67</v>
      </c>
      <c r="E74" s="29">
        <v>97.65541666666665</v>
      </c>
      <c r="G74" s="28">
        <v>65.89</v>
      </c>
      <c r="H74" s="29">
        <v>96.95</v>
      </c>
      <c r="J74" s="30">
        <f t="shared" si="4"/>
        <v>1.886500695840419</v>
      </c>
      <c r="K74" s="31">
        <f t="shared" si="5"/>
        <v>-0.722352830744139</v>
      </c>
    </row>
    <row r="75" spans="1:11" ht="12.75" hidden="1">
      <c r="A75" s="71">
        <v>69</v>
      </c>
      <c r="B75" s="24">
        <v>105</v>
      </c>
      <c r="C75" s="32" t="s">
        <v>74</v>
      </c>
      <c r="D75" s="26">
        <v>94.3175</v>
      </c>
      <c r="E75" s="29">
        <v>160.0111538461538</v>
      </c>
      <c r="G75" s="28">
        <v>96.2</v>
      </c>
      <c r="H75" s="29">
        <v>164.82</v>
      </c>
      <c r="J75" s="30">
        <f t="shared" si="4"/>
        <v>1.9959180427810401</v>
      </c>
      <c r="K75" s="31">
        <f t="shared" si="5"/>
        <v>3.00531934071906</v>
      </c>
    </row>
    <row r="76" spans="1:11" ht="12.75" hidden="1">
      <c r="A76" s="71">
        <v>70</v>
      </c>
      <c r="B76" s="24">
        <v>106</v>
      </c>
      <c r="C76" s="25" t="s">
        <v>75</v>
      </c>
      <c r="D76" s="26">
        <v>48.305967229151385</v>
      </c>
      <c r="E76" s="29">
        <v>86.44848899054854</v>
      </c>
      <c r="G76" s="28">
        <v>48.305967229151385</v>
      </c>
      <c r="H76" s="29">
        <v>86.44848899054854</v>
      </c>
      <c r="J76" s="30">
        <f t="shared" si="4"/>
        <v>0</v>
      </c>
      <c r="K76" s="31">
        <f t="shared" si="5"/>
        <v>0</v>
      </c>
    </row>
    <row r="77" spans="1:11" ht="12.75" hidden="1">
      <c r="A77" s="71">
        <v>71</v>
      </c>
      <c r="B77" s="24">
        <v>107</v>
      </c>
      <c r="C77" s="25" t="s">
        <v>76</v>
      </c>
      <c r="D77" s="26">
        <v>136.02347762289068</v>
      </c>
      <c r="E77" s="29">
        <v>200.78317783687945</v>
      </c>
      <c r="G77" s="28">
        <v>136.02347762289068</v>
      </c>
      <c r="H77" s="29">
        <v>200.78317783687945</v>
      </c>
      <c r="J77" s="30">
        <f t="shared" si="4"/>
        <v>0</v>
      </c>
      <c r="K77" s="31">
        <f t="shared" si="5"/>
        <v>0</v>
      </c>
    </row>
    <row r="78" spans="1:11" ht="12.75" hidden="1">
      <c r="A78" s="71">
        <v>72</v>
      </c>
      <c r="B78" s="24">
        <v>108</v>
      </c>
      <c r="C78" s="25" t="s">
        <v>77</v>
      </c>
      <c r="D78" s="26"/>
      <c r="E78" s="29">
        <v>362.7292736610418</v>
      </c>
      <c r="G78" s="28"/>
      <c r="H78" s="29">
        <v>362.7292736610418</v>
      </c>
      <c r="J78" s="30" t="str">
        <f t="shared" si="4"/>
        <v> </v>
      </c>
      <c r="K78" s="31">
        <f t="shared" si="5"/>
        <v>0</v>
      </c>
    </row>
    <row r="79" spans="1:11" ht="12.75" hidden="1">
      <c r="A79" s="71">
        <v>73</v>
      </c>
      <c r="B79" s="24">
        <v>109</v>
      </c>
      <c r="C79" s="25" t="s">
        <v>78</v>
      </c>
      <c r="D79" s="26"/>
      <c r="E79" s="29">
        <v>207.56175103937395</v>
      </c>
      <c r="G79" s="28"/>
      <c r="H79" s="29">
        <v>207.56175103937395</v>
      </c>
      <c r="J79" s="30" t="str">
        <f t="shared" si="4"/>
        <v> </v>
      </c>
      <c r="K79" s="31">
        <f t="shared" si="5"/>
        <v>0</v>
      </c>
    </row>
    <row r="80" spans="1:11" ht="12.75" hidden="1">
      <c r="A80" s="71">
        <v>74</v>
      </c>
      <c r="B80" s="24">
        <v>110</v>
      </c>
      <c r="C80" s="25" t="s">
        <v>79</v>
      </c>
      <c r="D80" s="26"/>
      <c r="E80" s="29">
        <v>203.81959403277085</v>
      </c>
      <c r="G80" s="28"/>
      <c r="H80" s="29">
        <v>203.81959403277085</v>
      </c>
      <c r="J80" s="30" t="str">
        <f t="shared" si="4"/>
        <v> </v>
      </c>
      <c r="K80" s="31">
        <f t="shared" si="5"/>
        <v>0</v>
      </c>
    </row>
    <row r="81" spans="1:11" ht="12.75" hidden="1">
      <c r="A81" s="71">
        <v>75</v>
      </c>
      <c r="B81" s="24">
        <v>111</v>
      </c>
      <c r="C81" s="25" t="s">
        <v>80</v>
      </c>
      <c r="D81" s="26">
        <v>59.44729762778186</v>
      </c>
      <c r="E81" s="29">
        <v>137.95769822450478</v>
      </c>
      <c r="G81" s="28">
        <v>59.44729762778186</v>
      </c>
      <c r="H81" s="29">
        <v>137.95769822450478</v>
      </c>
      <c r="J81" s="30">
        <f t="shared" si="4"/>
        <v>0</v>
      </c>
      <c r="K81" s="31">
        <f t="shared" si="5"/>
        <v>0</v>
      </c>
    </row>
    <row r="82" spans="1:11" ht="12.75" hidden="1">
      <c r="A82" s="71">
        <v>76</v>
      </c>
      <c r="B82" s="24">
        <v>112</v>
      </c>
      <c r="C82" s="25" t="s">
        <v>81</v>
      </c>
      <c r="D82" s="26"/>
      <c r="E82" s="29">
        <v>206.87659574468086</v>
      </c>
      <c r="G82" s="28"/>
      <c r="H82" s="29">
        <v>206.87659574468086</v>
      </c>
      <c r="J82" s="30" t="str">
        <f t="shared" si="4"/>
        <v> </v>
      </c>
      <c r="K82" s="31">
        <f t="shared" si="5"/>
        <v>0</v>
      </c>
    </row>
    <row r="83" spans="1:11" ht="12.75" hidden="1">
      <c r="A83" s="71">
        <v>77</v>
      </c>
      <c r="B83" s="24">
        <v>113</v>
      </c>
      <c r="C83" s="25" t="s">
        <v>82</v>
      </c>
      <c r="D83" s="26">
        <v>168.36683785766692</v>
      </c>
      <c r="E83" s="29">
        <v>136.02597894350697</v>
      </c>
      <c r="G83" s="28">
        <v>168.36683785766692</v>
      </c>
      <c r="H83" s="29">
        <v>136.02597894350697</v>
      </c>
      <c r="J83" s="30">
        <f t="shared" si="4"/>
        <v>0</v>
      </c>
      <c r="K83" s="31">
        <f t="shared" si="5"/>
        <v>0</v>
      </c>
    </row>
    <row r="84" spans="1:11" ht="12.75">
      <c r="A84" s="71">
        <v>78</v>
      </c>
      <c r="B84" s="24">
        <v>114</v>
      </c>
      <c r="C84" s="32" t="s">
        <v>83</v>
      </c>
      <c r="D84" s="26">
        <v>24.50216216216216</v>
      </c>
      <c r="E84" s="29">
        <v>36.375517241379306</v>
      </c>
      <c r="G84" s="28">
        <v>21.87</v>
      </c>
      <c r="H84" s="29">
        <v>32.53</v>
      </c>
      <c r="J84" s="30">
        <f t="shared" si="4"/>
        <v>-10.742570981049651</v>
      </c>
      <c r="K84" s="31">
        <f t="shared" si="5"/>
        <v>-10.571718378219517</v>
      </c>
    </row>
    <row r="85" spans="1:11" ht="12.75" hidden="1">
      <c r="A85" s="71">
        <v>79</v>
      </c>
      <c r="B85" s="24">
        <v>115</v>
      </c>
      <c r="C85" s="25" t="s">
        <v>84</v>
      </c>
      <c r="D85" s="26">
        <v>41.51538461538461</v>
      </c>
      <c r="E85" s="29">
        <v>58.71</v>
      </c>
      <c r="G85" s="28">
        <v>41.61</v>
      </c>
      <c r="H85" s="29">
        <v>59.51</v>
      </c>
      <c r="J85" s="30">
        <f t="shared" si="4"/>
        <v>0.2279043913285232</v>
      </c>
      <c r="K85" s="31">
        <f t="shared" si="5"/>
        <v>1.362629875660019</v>
      </c>
    </row>
    <row r="86" spans="1:11" ht="12.75" hidden="1">
      <c r="A86" s="71">
        <v>80</v>
      </c>
      <c r="B86" s="24">
        <v>116</v>
      </c>
      <c r="C86" s="25" t="s">
        <v>85</v>
      </c>
      <c r="D86" s="26">
        <v>110.33015407190024</v>
      </c>
      <c r="E86" s="29">
        <v>146.76681179883946</v>
      </c>
      <c r="G86" s="28">
        <v>110.33015407190024</v>
      </c>
      <c r="H86" s="29">
        <v>146.76681179883946</v>
      </c>
      <c r="J86" s="30">
        <f t="shared" si="4"/>
        <v>0</v>
      </c>
      <c r="K86" s="31">
        <f t="shared" si="5"/>
        <v>0</v>
      </c>
    </row>
    <row r="87" spans="1:11" ht="12.75" hidden="1">
      <c r="A87" s="71">
        <v>81</v>
      </c>
      <c r="B87" s="24">
        <v>117</v>
      </c>
      <c r="C87" s="25" t="s">
        <v>86</v>
      </c>
      <c r="D87" s="26">
        <v>97.06366674818621</v>
      </c>
      <c r="E87" s="29">
        <v>149.62563898263636</v>
      </c>
      <c r="G87" s="28">
        <v>97.06366674818621</v>
      </c>
      <c r="H87" s="29">
        <v>149.62563898263636</v>
      </c>
      <c r="J87" s="30">
        <f t="shared" si="4"/>
        <v>0</v>
      </c>
      <c r="K87" s="31">
        <f t="shared" si="5"/>
        <v>0</v>
      </c>
    </row>
    <row r="88" spans="1:11" ht="12.75" hidden="1">
      <c r="A88" s="71">
        <v>82</v>
      </c>
      <c r="B88" s="24">
        <v>118</v>
      </c>
      <c r="C88" s="25" t="s">
        <v>87</v>
      </c>
      <c r="D88" s="26">
        <v>111.33773538762533</v>
      </c>
      <c r="E88" s="29">
        <v>209.7698220408413</v>
      </c>
      <c r="G88" s="28">
        <v>111.33773538762533</v>
      </c>
      <c r="H88" s="29">
        <v>209.7698220408413</v>
      </c>
      <c r="J88" s="30">
        <f t="shared" si="4"/>
        <v>0</v>
      </c>
      <c r="K88" s="31">
        <f t="shared" si="5"/>
        <v>0</v>
      </c>
    </row>
    <row r="89" spans="1:11" ht="12.75" hidden="1">
      <c r="A89" s="71">
        <v>83</v>
      </c>
      <c r="B89" s="24">
        <v>119</v>
      </c>
      <c r="C89" s="25" t="s">
        <v>88</v>
      </c>
      <c r="D89" s="26"/>
      <c r="E89" s="29">
        <v>144.48716067498165</v>
      </c>
      <c r="G89" s="28"/>
      <c r="H89" s="29">
        <v>144.48716067498165</v>
      </c>
      <c r="J89" s="30" t="str">
        <f t="shared" si="4"/>
        <v> </v>
      </c>
      <c r="K89" s="31">
        <f t="shared" si="5"/>
        <v>0</v>
      </c>
    </row>
    <row r="90" spans="1:11" ht="12.75" hidden="1">
      <c r="A90" s="71">
        <v>84</v>
      </c>
      <c r="B90" s="24">
        <v>120</v>
      </c>
      <c r="C90" s="25" t="s">
        <v>89</v>
      </c>
      <c r="D90" s="26">
        <v>90.68231841526047</v>
      </c>
      <c r="E90" s="29">
        <v>174.51308388359016</v>
      </c>
      <c r="G90" s="28">
        <v>90.68231841526047</v>
      </c>
      <c r="H90" s="29">
        <v>174.51308388359016</v>
      </c>
      <c r="J90" s="30">
        <f t="shared" si="4"/>
        <v>0</v>
      </c>
      <c r="K90" s="31">
        <f t="shared" si="5"/>
        <v>0</v>
      </c>
    </row>
    <row r="91" spans="1:11" ht="36" hidden="1">
      <c r="A91" s="71">
        <v>85</v>
      </c>
      <c r="B91" s="24">
        <v>121</v>
      </c>
      <c r="C91" s="25" t="s">
        <v>90</v>
      </c>
      <c r="D91" s="26">
        <v>64.36</v>
      </c>
      <c r="E91" s="29">
        <v>88.3768</v>
      </c>
      <c r="G91" s="28">
        <v>64.36</v>
      </c>
      <c r="H91" s="29">
        <v>88.59</v>
      </c>
      <c r="J91" s="30">
        <f t="shared" si="4"/>
        <v>0</v>
      </c>
      <c r="K91" s="31">
        <f t="shared" si="5"/>
        <v>0.2412397823863282</v>
      </c>
    </row>
    <row r="92" spans="1:11" ht="12.75" hidden="1">
      <c r="A92" s="71">
        <v>86</v>
      </c>
      <c r="B92" s="24">
        <v>122</v>
      </c>
      <c r="C92" s="25" t="s">
        <v>91</v>
      </c>
      <c r="D92" s="26"/>
      <c r="E92" s="29">
        <v>332.5046</v>
      </c>
      <c r="G92" s="28"/>
      <c r="H92" s="29">
        <v>332.5046</v>
      </c>
      <c r="J92" s="30" t="str">
        <f t="shared" si="4"/>
        <v> </v>
      </c>
      <c r="K92" s="31">
        <f t="shared" si="5"/>
        <v>0</v>
      </c>
    </row>
    <row r="93" spans="1:11" ht="12.75" hidden="1">
      <c r="A93" s="71">
        <v>87</v>
      </c>
      <c r="B93" s="24">
        <v>123</v>
      </c>
      <c r="C93" s="25" t="s">
        <v>92</v>
      </c>
      <c r="D93" s="26"/>
      <c r="E93" s="29">
        <v>256.93323550990465</v>
      </c>
      <c r="G93" s="28"/>
      <c r="H93" s="29">
        <v>256.93323550990465</v>
      </c>
      <c r="J93" s="30" t="str">
        <f t="shared" si="4"/>
        <v> </v>
      </c>
      <c r="K93" s="31">
        <f t="shared" si="5"/>
        <v>0</v>
      </c>
    </row>
    <row r="94" spans="1:11" ht="12.75" hidden="1">
      <c r="A94" s="71">
        <v>88</v>
      </c>
      <c r="B94" s="24">
        <v>124</v>
      </c>
      <c r="C94" s="25" t="s">
        <v>93</v>
      </c>
      <c r="D94" s="26">
        <v>98.1225</v>
      </c>
      <c r="E94" s="29">
        <v>198.8948</v>
      </c>
      <c r="G94" s="28">
        <v>98.12</v>
      </c>
      <c r="H94" s="29">
        <v>202.18</v>
      </c>
      <c r="J94" s="30">
        <f t="shared" si="4"/>
        <v>-0.00254783561364389</v>
      </c>
      <c r="K94" s="31">
        <f t="shared" si="5"/>
        <v>1.6517274458658564</v>
      </c>
    </row>
    <row r="95" spans="1:11" ht="12.75" hidden="1">
      <c r="A95" s="71">
        <v>89</v>
      </c>
      <c r="B95" s="24">
        <v>125</v>
      </c>
      <c r="C95" s="25" t="s">
        <v>94</v>
      </c>
      <c r="D95" s="26"/>
      <c r="E95" s="29">
        <v>856.9479090242113</v>
      </c>
      <c r="G95" s="28"/>
      <c r="H95" s="29">
        <v>856.9479090242113</v>
      </c>
      <c r="J95" s="30" t="str">
        <f t="shared" si="4"/>
        <v> </v>
      </c>
      <c r="K95" s="31">
        <f t="shared" si="5"/>
        <v>0</v>
      </c>
    </row>
    <row r="96" spans="1:11" ht="12.75" hidden="1">
      <c r="A96" s="71">
        <v>90</v>
      </c>
      <c r="B96" s="24">
        <v>126</v>
      </c>
      <c r="C96" s="25" t="s">
        <v>95</v>
      </c>
      <c r="D96" s="26"/>
      <c r="E96" s="29">
        <v>1057.960381511372</v>
      </c>
      <c r="G96" s="28"/>
      <c r="H96" s="29">
        <v>1057.960381511372</v>
      </c>
      <c r="J96" s="30" t="str">
        <f t="shared" si="4"/>
        <v> </v>
      </c>
      <c r="K96" s="31">
        <f t="shared" si="5"/>
        <v>0</v>
      </c>
    </row>
    <row r="97" spans="1:11" ht="12.75" hidden="1">
      <c r="A97" s="71">
        <v>91</v>
      </c>
      <c r="B97" s="24">
        <v>127</v>
      </c>
      <c r="C97" s="25" t="s">
        <v>96</v>
      </c>
      <c r="D97" s="26"/>
      <c r="E97" s="29">
        <v>197.38517975055026</v>
      </c>
      <c r="F97" s="40"/>
      <c r="G97" s="28"/>
      <c r="H97" s="29">
        <v>197.38517975055026</v>
      </c>
      <c r="I97" s="41"/>
      <c r="J97" s="30" t="str">
        <f t="shared" si="4"/>
        <v> </v>
      </c>
      <c r="K97" s="31">
        <f t="shared" si="5"/>
        <v>0</v>
      </c>
    </row>
    <row r="98" spans="1:11" ht="12.75" hidden="1">
      <c r="A98" s="71">
        <v>92</v>
      </c>
      <c r="B98" s="39">
        <v>128</v>
      </c>
      <c r="C98" s="44" t="s">
        <v>97</v>
      </c>
      <c r="D98" s="45"/>
      <c r="E98" s="27">
        <v>95.1875</v>
      </c>
      <c r="G98" s="43"/>
      <c r="H98" s="27">
        <v>94.97</v>
      </c>
      <c r="J98" s="30" t="str">
        <f t="shared" si="4"/>
        <v> </v>
      </c>
      <c r="K98" s="31">
        <f t="shared" si="5"/>
        <v>-0.22849638870650152</v>
      </c>
    </row>
    <row r="99" spans="1:11" ht="12.75" hidden="1">
      <c r="A99" s="71">
        <v>93</v>
      </c>
      <c r="B99" s="46">
        <v>129</v>
      </c>
      <c r="C99" s="32" t="s">
        <v>98</v>
      </c>
      <c r="D99" s="26">
        <v>50.315</v>
      </c>
      <c r="E99" s="29">
        <v>73.6776923076923</v>
      </c>
      <c r="G99" s="26">
        <v>50.315</v>
      </c>
      <c r="H99" s="29">
        <v>74.13</v>
      </c>
      <c r="J99" s="30">
        <f t="shared" si="4"/>
        <v>0</v>
      </c>
      <c r="K99" s="31">
        <f t="shared" si="5"/>
        <v>0.6139004604253538</v>
      </c>
    </row>
    <row r="100" spans="1:11" ht="16.5" customHeight="1" hidden="1">
      <c r="A100" s="71">
        <v>94</v>
      </c>
      <c r="B100" s="46">
        <v>130</v>
      </c>
      <c r="C100" s="25" t="s">
        <v>99</v>
      </c>
      <c r="D100" s="26">
        <v>43.13</v>
      </c>
      <c r="E100" s="29">
        <v>79.10315789473684</v>
      </c>
      <c r="G100" s="28">
        <v>43.13</v>
      </c>
      <c r="H100" s="29">
        <v>79.94</v>
      </c>
      <c r="J100" s="30">
        <f t="shared" si="4"/>
        <v>0</v>
      </c>
      <c r="K100" s="31">
        <f t="shared" si="5"/>
        <v>1.0579123862245183</v>
      </c>
    </row>
    <row r="101" spans="1:11" ht="12.75" hidden="1">
      <c r="A101" s="71">
        <v>95</v>
      </c>
      <c r="B101" s="24">
        <v>131</v>
      </c>
      <c r="C101" s="25" t="s">
        <v>100</v>
      </c>
      <c r="D101" s="26">
        <v>63.193333333333335</v>
      </c>
      <c r="E101" s="29">
        <v>155.57142857142858</v>
      </c>
      <c r="G101" s="28">
        <v>63.19</v>
      </c>
      <c r="H101" s="29">
        <v>156.52</v>
      </c>
      <c r="J101" s="30">
        <f t="shared" si="4"/>
        <v>-0.005274818018784798</v>
      </c>
      <c r="K101" s="31">
        <f t="shared" si="5"/>
        <v>0.6097337006427903</v>
      </c>
    </row>
    <row r="102" spans="1:11" ht="12.75">
      <c r="A102" s="71">
        <v>96</v>
      </c>
      <c r="B102" s="24">
        <v>132</v>
      </c>
      <c r="C102" s="32" t="s">
        <v>101</v>
      </c>
      <c r="D102" s="26"/>
      <c r="E102" s="29">
        <v>125.10799999999999</v>
      </c>
      <c r="G102" s="28"/>
      <c r="H102" s="29">
        <v>118.82</v>
      </c>
      <c r="J102" s="30" t="str">
        <f t="shared" si="4"/>
        <v> </v>
      </c>
      <c r="K102" s="31">
        <f t="shared" si="5"/>
        <v>-5.0260574863318075</v>
      </c>
    </row>
    <row r="103" spans="1:11" ht="17.25" customHeight="1" hidden="1">
      <c r="A103" s="71">
        <v>97</v>
      </c>
      <c r="B103" s="24">
        <v>133</v>
      </c>
      <c r="C103" s="25" t="s">
        <v>102</v>
      </c>
      <c r="D103" s="26">
        <v>106.85166666666665</v>
      </c>
      <c r="E103" s="29">
        <v>168.71</v>
      </c>
      <c r="G103" s="28">
        <v>106.49</v>
      </c>
      <c r="H103" s="29">
        <v>171.24</v>
      </c>
      <c r="J103" s="30">
        <f aca="true" t="shared" si="6" ref="J103:J123">IF(OR(D103="",G103="")," ",((G103-D103)/D103)*100)</f>
        <v>-0.3384754566298923</v>
      </c>
      <c r="K103" s="31">
        <f aca="true" t="shared" si="7" ref="K103:K123">IF(OR(E103="",H103="")," ",((H103-E103)/E103)*100)</f>
        <v>1.499614723490013</v>
      </c>
    </row>
    <row r="104" spans="1:11" ht="16.5" customHeight="1">
      <c r="A104" s="71">
        <v>98</v>
      </c>
      <c r="B104" s="24">
        <v>134</v>
      </c>
      <c r="C104" s="35" t="s">
        <v>103</v>
      </c>
      <c r="D104" s="26">
        <v>92.7</v>
      </c>
      <c r="E104" s="29">
        <v>99.32</v>
      </c>
      <c r="G104" s="28">
        <v>83.06</v>
      </c>
      <c r="H104" s="29">
        <v>89.78</v>
      </c>
      <c r="J104" s="30">
        <f t="shared" si="6"/>
        <v>-10.39913700107875</v>
      </c>
      <c r="K104" s="31">
        <f t="shared" si="7"/>
        <v>-9.60531614981876</v>
      </c>
    </row>
    <row r="105" spans="1:11" ht="13.5" thickBot="1">
      <c r="A105" s="71">
        <v>99</v>
      </c>
      <c r="B105" s="24">
        <v>135</v>
      </c>
      <c r="C105" s="25" t="s">
        <v>104</v>
      </c>
      <c r="D105" s="26"/>
      <c r="E105" s="29">
        <v>230.375</v>
      </c>
      <c r="G105" s="28"/>
      <c r="H105" s="29">
        <v>204.18</v>
      </c>
      <c r="J105" s="30" t="str">
        <f t="shared" si="6"/>
        <v> </v>
      </c>
      <c r="K105" s="31">
        <f t="shared" si="7"/>
        <v>-11.370591427021157</v>
      </c>
    </row>
    <row r="106" spans="1:11" ht="12.75" hidden="1">
      <c r="A106" s="71">
        <v>100</v>
      </c>
      <c r="B106" s="24">
        <v>136</v>
      </c>
      <c r="C106" s="32" t="s">
        <v>105</v>
      </c>
      <c r="D106" s="26">
        <v>30.7225</v>
      </c>
      <c r="E106" s="29">
        <v>38</v>
      </c>
      <c r="G106" s="28">
        <v>30.72</v>
      </c>
      <c r="H106" s="29">
        <v>38</v>
      </c>
      <c r="J106" s="30">
        <f t="shared" si="6"/>
        <v>-0.008137358613398257</v>
      </c>
      <c r="K106" s="31">
        <f t="shared" si="7"/>
        <v>0</v>
      </c>
    </row>
    <row r="107" spans="1:11" ht="12.75" hidden="1">
      <c r="A107" s="71">
        <v>101</v>
      </c>
      <c r="B107" s="24">
        <v>137</v>
      </c>
      <c r="C107" s="25" t="s">
        <v>106</v>
      </c>
      <c r="D107" s="26">
        <v>42.31841526045488</v>
      </c>
      <c r="E107" s="29">
        <v>81.1364930300807</v>
      </c>
      <c r="G107" s="28">
        <v>42.31841526045488</v>
      </c>
      <c r="H107" s="29">
        <v>81.1364930300807</v>
      </c>
      <c r="J107" s="30">
        <f t="shared" si="6"/>
        <v>0</v>
      </c>
      <c r="K107" s="31">
        <f t="shared" si="7"/>
        <v>0</v>
      </c>
    </row>
    <row r="108" spans="1:11" ht="12.75" hidden="1">
      <c r="A108" s="71">
        <v>102</v>
      </c>
      <c r="B108" s="24">
        <v>138</v>
      </c>
      <c r="C108" s="25" t="s">
        <v>107</v>
      </c>
      <c r="D108" s="26"/>
      <c r="E108" s="29">
        <v>141.91808374174613</v>
      </c>
      <c r="G108" s="28"/>
      <c r="H108" s="29">
        <v>141.91808374174613</v>
      </c>
      <c r="J108" s="30" t="str">
        <f t="shared" si="6"/>
        <v> </v>
      </c>
      <c r="K108" s="31">
        <f t="shared" si="7"/>
        <v>0</v>
      </c>
    </row>
    <row r="109" spans="1:11" ht="12.75" hidden="1">
      <c r="A109" s="71">
        <v>103</v>
      </c>
      <c r="B109" s="24">
        <v>139</v>
      </c>
      <c r="C109" s="25" t="s">
        <v>108</v>
      </c>
      <c r="D109" s="26"/>
      <c r="E109" s="29">
        <v>269.93103448275866</v>
      </c>
      <c r="G109" s="28"/>
      <c r="H109" s="29">
        <v>269.93103448275866</v>
      </c>
      <c r="J109" s="30" t="str">
        <f t="shared" si="6"/>
        <v> </v>
      </c>
      <c r="K109" s="31">
        <f t="shared" si="7"/>
        <v>0</v>
      </c>
    </row>
    <row r="110" spans="1:11" ht="12.75" hidden="1">
      <c r="A110" s="71">
        <v>104</v>
      </c>
      <c r="B110" s="24">
        <v>140</v>
      </c>
      <c r="C110" s="25" t="s">
        <v>109</v>
      </c>
      <c r="D110" s="26"/>
      <c r="E110" s="29">
        <v>5440.9391049156275</v>
      </c>
      <c r="G110" s="28"/>
      <c r="H110" s="29">
        <v>5440.9391049156275</v>
      </c>
      <c r="J110" s="30" t="str">
        <f t="shared" si="6"/>
        <v> </v>
      </c>
      <c r="K110" s="31">
        <f t="shared" si="7"/>
        <v>0</v>
      </c>
    </row>
    <row r="111" spans="1:11" ht="12.75" hidden="1">
      <c r="A111" s="71">
        <v>105</v>
      </c>
      <c r="B111" s="24">
        <v>141</v>
      </c>
      <c r="C111" s="25" t="s">
        <v>110</v>
      </c>
      <c r="D111" s="26"/>
      <c r="E111" s="29">
        <v>211.5920763022744</v>
      </c>
      <c r="G111" s="28"/>
      <c r="H111" s="29">
        <v>211.5920763022744</v>
      </c>
      <c r="J111" s="30" t="str">
        <f t="shared" si="6"/>
        <v> </v>
      </c>
      <c r="K111" s="31">
        <f t="shared" si="7"/>
        <v>0</v>
      </c>
    </row>
    <row r="112" spans="1:11" ht="24" hidden="1">
      <c r="A112" s="71">
        <v>106</v>
      </c>
      <c r="B112" s="24">
        <v>151</v>
      </c>
      <c r="C112" s="25" t="s">
        <v>111</v>
      </c>
      <c r="D112" s="26"/>
      <c r="E112" s="29">
        <v>2919.1242846661776</v>
      </c>
      <c r="G112" s="28"/>
      <c r="H112" s="29">
        <v>3006.7</v>
      </c>
      <c r="J112" s="30" t="str">
        <f t="shared" si="6"/>
        <v> </v>
      </c>
      <c r="K112" s="76">
        <f t="shared" si="7"/>
        <v>3.00006806129658</v>
      </c>
    </row>
    <row r="113" spans="1:11" ht="24" hidden="1">
      <c r="A113" s="71">
        <v>107</v>
      </c>
      <c r="B113" s="24">
        <v>152</v>
      </c>
      <c r="C113" s="25" t="s">
        <v>112</v>
      </c>
      <c r="D113" s="26"/>
      <c r="E113" s="29">
        <v>1420.228075874297</v>
      </c>
      <c r="G113" s="28"/>
      <c r="H113" s="29">
        <v>1462.83</v>
      </c>
      <c r="J113" s="30" t="str">
        <f t="shared" si="6"/>
        <v> </v>
      </c>
      <c r="K113" s="31">
        <f t="shared" si="7"/>
        <v>2.9996537069918876</v>
      </c>
    </row>
    <row r="114" spans="1:11" ht="24" hidden="1">
      <c r="A114" s="71">
        <v>108</v>
      </c>
      <c r="B114" s="24">
        <v>153</v>
      </c>
      <c r="C114" s="25" t="s">
        <v>113</v>
      </c>
      <c r="D114" s="26"/>
      <c r="E114" s="29">
        <v>744.3369572467152</v>
      </c>
      <c r="G114" s="28"/>
      <c r="H114" s="29">
        <v>766.67</v>
      </c>
      <c r="J114" s="30" t="str">
        <f t="shared" si="6"/>
        <v> </v>
      </c>
      <c r="K114" s="31">
        <f t="shared" si="7"/>
        <v>3.0003941811372843</v>
      </c>
    </row>
    <row r="115" spans="1:11" ht="36" hidden="1">
      <c r="A115" s="71">
        <v>109</v>
      </c>
      <c r="B115" s="24">
        <v>154</v>
      </c>
      <c r="C115" s="25" t="s">
        <v>114</v>
      </c>
      <c r="D115" s="26"/>
      <c r="E115" s="29">
        <v>1613.9941305942773</v>
      </c>
      <c r="G115" s="28"/>
      <c r="H115" s="29">
        <v>1662.41</v>
      </c>
      <c r="J115" s="30" t="str">
        <f t="shared" si="6"/>
        <v> </v>
      </c>
      <c r="K115" s="31">
        <f t="shared" si="7"/>
        <v>2.9997549859673853</v>
      </c>
    </row>
    <row r="116" spans="1:11" ht="12.75" hidden="1">
      <c r="A116" s="71">
        <v>110</v>
      </c>
      <c r="B116" s="24">
        <v>161</v>
      </c>
      <c r="C116" s="25" t="s">
        <v>115</v>
      </c>
      <c r="D116" s="26"/>
      <c r="E116" s="29">
        <v>2296.529713866471</v>
      </c>
      <c r="G116" s="28"/>
      <c r="H116" s="29">
        <v>2365.42</v>
      </c>
      <c r="J116" s="30" t="str">
        <f t="shared" si="6"/>
        <v> </v>
      </c>
      <c r="K116" s="31">
        <f t="shared" si="7"/>
        <v>2.999755923799672</v>
      </c>
    </row>
    <row r="117" spans="1:11" ht="26.25" customHeight="1" hidden="1">
      <c r="A117" s="71">
        <v>111</v>
      </c>
      <c r="B117" s="24">
        <v>162</v>
      </c>
      <c r="C117" s="25" t="s">
        <v>116</v>
      </c>
      <c r="D117" s="26"/>
      <c r="E117" s="29">
        <v>216.62998288089997</v>
      </c>
      <c r="G117" s="28"/>
      <c r="H117" s="29">
        <v>223.13</v>
      </c>
      <c r="J117" s="30" t="str">
        <f t="shared" si="6"/>
        <v> </v>
      </c>
      <c r="K117" s="31">
        <f t="shared" si="7"/>
        <v>3.000515917814404</v>
      </c>
    </row>
    <row r="118" spans="1:11" ht="12.75" hidden="1">
      <c r="A118" s="71">
        <v>112</v>
      </c>
      <c r="B118" s="24">
        <v>163</v>
      </c>
      <c r="C118" s="25" t="s">
        <v>117</v>
      </c>
      <c r="D118" s="26"/>
      <c r="E118" s="29">
        <v>2564.7214364862575</v>
      </c>
      <c r="G118" s="28"/>
      <c r="H118" s="29">
        <v>2641.66</v>
      </c>
      <c r="J118" s="30" t="str">
        <f t="shared" si="6"/>
        <v> </v>
      </c>
      <c r="K118" s="31">
        <f t="shared" si="7"/>
        <v>2.99987992532828</v>
      </c>
    </row>
    <row r="119" spans="1:11" ht="24" hidden="1">
      <c r="A119" s="71">
        <v>113</v>
      </c>
      <c r="B119" s="24">
        <v>164</v>
      </c>
      <c r="C119" s="25" t="s">
        <v>118</v>
      </c>
      <c r="D119" s="26"/>
      <c r="E119" s="29">
        <v>1620.1907556859867</v>
      </c>
      <c r="G119" s="28"/>
      <c r="H119" s="29">
        <v>1668.8</v>
      </c>
      <c r="J119" s="30" t="str">
        <f t="shared" si="6"/>
        <v> </v>
      </c>
      <c r="K119" s="31">
        <f t="shared" si="7"/>
        <v>3.000217359802931</v>
      </c>
    </row>
    <row r="120" spans="1:11" ht="12.75" hidden="1">
      <c r="A120" s="71">
        <v>114</v>
      </c>
      <c r="B120" s="24">
        <v>165</v>
      </c>
      <c r="C120" s="25" t="s">
        <v>119</v>
      </c>
      <c r="D120" s="26"/>
      <c r="E120" s="29">
        <v>1616.4875259537785</v>
      </c>
      <c r="G120" s="28"/>
      <c r="H120" s="29">
        <v>1664.98</v>
      </c>
      <c r="J120" s="30" t="str">
        <f t="shared" si="6"/>
        <v> </v>
      </c>
      <c r="K120" s="31">
        <f t="shared" si="7"/>
        <v>2.9998668884011015</v>
      </c>
    </row>
    <row r="121" spans="1:11" ht="12.75" hidden="1">
      <c r="A121" s="71">
        <v>115</v>
      </c>
      <c r="B121" s="24">
        <v>171</v>
      </c>
      <c r="C121" s="35" t="s">
        <v>120</v>
      </c>
      <c r="D121" s="26">
        <v>13.60234776228907</v>
      </c>
      <c r="E121" s="29"/>
      <c r="G121" s="28">
        <v>14.01</v>
      </c>
      <c r="H121" s="29"/>
      <c r="J121" s="30">
        <f t="shared" si="6"/>
        <v>2.9969255663430334</v>
      </c>
      <c r="K121" s="31" t="str">
        <f t="shared" si="7"/>
        <v> </v>
      </c>
    </row>
    <row r="122" spans="1:11" ht="26.25" customHeight="1" hidden="1">
      <c r="A122" s="71">
        <v>116</v>
      </c>
      <c r="B122" s="24">
        <v>172</v>
      </c>
      <c r="C122" s="25" t="s">
        <v>121</v>
      </c>
      <c r="D122" s="26"/>
      <c r="E122" s="29">
        <v>0.03</v>
      </c>
      <c r="G122" s="28"/>
      <c r="H122" s="29">
        <v>0.03</v>
      </c>
      <c r="J122" s="30" t="str">
        <f t="shared" si="6"/>
        <v> </v>
      </c>
      <c r="K122" s="31">
        <f t="shared" si="7"/>
        <v>0</v>
      </c>
    </row>
    <row r="123" spans="1:11" ht="24.75" customHeight="1" hidden="1" thickBot="1">
      <c r="A123" s="72">
        <v>117</v>
      </c>
      <c r="B123" s="38">
        <v>173</v>
      </c>
      <c r="C123" s="47" t="s">
        <v>122</v>
      </c>
      <c r="D123" s="48"/>
      <c r="E123" s="49">
        <v>33.250183418928835</v>
      </c>
      <c r="F123" s="64"/>
      <c r="G123" s="50"/>
      <c r="H123" s="51">
        <v>34.25</v>
      </c>
      <c r="J123" s="30" t="str">
        <f t="shared" si="6"/>
        <v> </v>
      </c>
      <c r="K123" s="31">
        <f t="shared" si="7"/>
        <v>3.006950573698143</v>
      </c>
    </row>
    <row r="124" spans="1:13" s="52" customFormat="1" ht="15" customHeight="1" thickTop="1">
      <c r="A124" s="70"/>
      <c r="D124" s="68"/>
      <c r="E124" s="68"/>
      <c r="F124" s="42"/>
      <c r="G124" s="68"/>
      <c r="H124" s="68"/>
      <c r="L124"/>
      <c r="M124"/>
    </row>
    <row r="125" spans="1:13" s="42" customFormat="1" ht="7.5" customHeight="1">
      <c r="A125" s="74"/>
      <c r="L125"/>
      <c r="M125"/>
    </row>
    <row r="126" ht="9" customHeight="1" thickBot="1"/>
    <row r="127" spans="1:11" ht="12.75" customHeight="1" thickBot="1" thickTop="1">
      <c r="A127" s="75" t="s">
        <v>1</v>
      </c>
      <c r="B127" s="53"/>
      <c r="C127" s="79" t="s">
        <v>123</v>
      </c>
      <c r="D127" s="105">
        <v>2008</v>
      </c>
      <c r="E127" s="106"/>
      <c r="F127" s="55"/>
      <c r="G127" s="119">
        <v>2009</v>
      </c>
      <c r="H127" s="120"/>
      <c r="I127" s="56"/>
      <c r="J127" s="121" t="s">
        <v>124</v>
      </c>
      <c r="K127" s="122"/>
    </row>
    <row r="128" spans="1:11" ht="24.75" hidden="1" thickTop="1">
      <c r="A128" s="73">
        <v>1</v>
      </c>
      <c r="B128" s="24">
        <v>181</v>
      </c>
      <c r="C128" s="32" t="s">
        <v>125</v>
      </c>
      <c r="D128" s="103">
        <v>166.62375</v>
      </c>
      <c r="E128" s="104"/>
      <c r="G128" s="103">
        <v>170.01</v>
      </c>
      <c r="H128" s="104"/>
      <c r="J128" s="96">
        <f aca="true" t="shared" si="8" ref="J128:J147">IF(OR(D128="",G128="")," ",((G128-D128)/D128)*100)</f>
        <v>2.032273310377416</v>
      </c>
      <c r="K128" s="97" t="str">
        <f aca="true" t="shared" si="9" ref="K128:K147">IF(OR(E128="",H128="")," ",((H128-E128)/E128)*100)</f>
        <v> </v>
      </c>
    </row>
    <row r="129" spans="1:11" ht="24" hidden="1">
      <c r="A129" s="71">
        <v>2</v>
      </c>
      <c r="B129" s="24">
        <v>182</v>
      </c>
      <c r="C129" s="32" t="s">
        <v>126</v>
      </c>
      <c r="D129" s="103">
        <v>188.9343902439024</v>
      </c>
      <c r="E129" s="104"/>
      <c r="G129" s="103">
        <v>189.74</v>
      </c>
      <c r="H129" s="104"/>
      <c r="J129" s="96">
        <f t="shared" si="8"/>
        <v>0.4263965681724773</v>
      </c>
      <c r="K129" s="97" t="str">
        <f t="shared" si="9"/>
        <v> </v>
      </c>
    </row>
    <row r="130" spans="1:11" ht="24" hidden="1">
      <c r="A130" s="71">
        <v>3</v>
      </c>
      <c r="B130" s="24">
        <v>183</v>
      </c>
      <c r="C130" s="32" t="s">
        <v>127</v>
      </c>
      <c r="D130" s="103">
        <v>152.73923076923077</v>
      </c>
      <c r="E130" s="104"/>
      <c r="G130" s="103">
        <v>154.12</v>
      </c>
      <c r="H130" s="104"/>
      <c r="J130" s="96">
        <f t="shared" si="8"/>
        <v>0.9040043110177738</v>
      </c>
      <c r="K130" s="97" t="str">
        <f t="shared" si="9"/>
        <v> </v>
      </c>
    </row>
    <row r="131" spans="1:11" ht="12.75" hidden="1">
      <c r="A131" s="71">
        <v>4</v>
      </c>
      <c r="B131" s="24">
        <v>184</v>
      </c>
      <c r="C131" s="32" t="s">
        <v>128</v>
      </c>
      <c r="D131" s="103">
        <v>26.080188679245293</v>
      </c>
      <c r="E131" s="104"/>
      <c r="G131" s="103">
        <v>26.06</v>
      </c>
      <c r="H131" s="104"/>
      <c r="J131" s="96">
        <f t="shared" si="8"/>
        <v>-0.07741001989514021</v>
      </c>
      <c r="K131" s="97" t="str">
        <f t="shared" si="9"/>
        <v> </v>
      </c>
    </row>
    <row r="132" spans="1:11" ht="12.75" hidden="1">
      <c r="A132" s="71">
        <v>5</v>
      </c>
      <c r="B132" s="24">
        <v>185</v>
      </c>
      <c r="C132" s="32" t="s">
        <v>129</v>
      </c>
      <c r="D132" s="103">
        <v>13.710599779897287</v>
      </c>
      <c r="E132" s="104"/>
      <c r="G132" s="103">
        <v>13.71</v>
      </c>
      <c r="H132" s="104"/>
      <c r="J132" s="96">
        <f t="shared" si="8"/>
        <v>-0.004374570820490761</v>
      </c>
      <c r="K132" s="97" t="str">
        <f t="shared" si="9"/>
        <v> </v>
      </c>
    </row>
    <row r="133" spans="1:11" ht="12.75" hidden="1">
      <c r="A133" s="71">
        <v>6</v>
      </c>
      <c r="B133" s="24">
        <v>186</v>
      </c>
      <c r="C133" s="32" t="s">
        <v>130</v>
      </c>
      <c r="D133" s="103">
        <v>1.9966666666666668</v>
      </c>
      <c r="E133" s="104"/>
      <c r="G133" s="103">
        <v>2.06</v>
      </c>
      <c r="H133" s="104"/>
      <c r="J133" s="96">
        <f t="shared" si="8"/>
        <v>3.1719532554257044</v>
      </c>
      <c r="K133" s="97" t="str">
        <f t="shared" si="9"/>
        <v> </v>
      </c>
    </row>
    <row r="134" spans="1:11" ht="17.25" customHeight="1" hidden="1">
      <c r="A134" s="71">
        <v>7</v>
      </c>
      <c r="B134" s="24">
        <v>187</v>
      </c>
      <c r="C134" s="32" t="s">
        <v>131</v>
      </c>
      <c r="D134" s="103">
        <v>1360.2347762289069</v>
      </c>
      <c r="E134" s="104"/>
      <c r="G134" s="103">
        <v>1360.23</v>
      </c>
      <c r="H134" s="104"/>
      <c r="J134" s="96">
        <f t="shared" si="8"/>
        <v>-0.0003511326860860183</v>
      </c>
      <c r="K134" s="97" t="str">
        <f t="shared" si="9"/>
        <v> </v>
      </c>
    </row>
    <row r="135" spans="1:11" ht="12.75" hidden="1">
      <c r="A135" s="71">
        <v>8</v>
      </c>
      <c r="B135" s="24">
        <v>188</v>
      </c>
      <c r="C135" s="32" t="s">
        <v>132</v>
      </c>
      <c r="D135" s="103">
        <v>0.9975</v>
      </c>
      <c r="E135" s="104"/>
      <c r="G135" s="103">
        <v>1.05</v>
      </c>
      <c r="H135" s="104"/>
      <c r="J135" s="96">
        <f t="shared" si="8"/>
        <v>5.263157894736841</v>
      </c>
      <c r="K135" s="97" t="str">
        <f t="shared" si="9"/>
        <v> </v>
      </c>
    </row>
    <row r="136" spans="1:11" ht="24" hidden="1">
      <c r="A136" s="71">
        <v>9</v>
      </c>
      <c r="B136" s="24">
        <v>189</v>
      </c>
      <c r="C136" s="32" t="s">
        <v>133</v>
      </c>
      <c r="D136" s="103">
        <v>0.1391666666666667</v>
      </c>
      <c r="E136" s="104"/>
      <c r="G136" s="103">
        <v>0.15</v>
      </c>
      <c r="H136" s="104"/>
      <c r="J136" s="96">
        <f t="shared" si="8"/>
        <v>7.78443113772453</v>
      </c>
      <c r="K136" s="97" t="str">
        <f t="shared" si="9"/>
        <v> </v>
      </c>
    </row>
    <row r="137" spans="1:11" ht="27" customHeight="1" thickBot="1" thickTop="1">
      <c r="A137" s="72">
        <v>10</v>
      </c>
      <c r="B137" s="57">
        <v>190</v>
      </c>
      <c r="C137" s="78" t="s">
        <v>134</v>
      </c>
      <c r="D137" s="103">
        <v>0.098</v>
      </c>
      <c r="E137" s="104"/>
      <c r="G137" s="103">
        <v>0.09</v>
      </c>
      <c r="H137" s="104"/>
      <c r="J137" s="115">
        <f t="shared" si="8"/>
        <v>-8.163265306122454</v>
      </c>
      <c r="K137" s="116" t="str">
        <f t="shared" si="9"/>
        <v> </v>
      </c>
    </row>
    <row r="138" spans="1:11" ht="12.75" hidden="1">
      <c r="A138" s="77">
        <v>11</v>
      </c>
      <c r="B138" s="39">
        <v>191</v>
      </c>
      <c r="C138" s="44" t="s">
        <v>135</v>
      </c>
      <c r="D138" s="103">
        <v>1.7322648004966423</v>
      </c>
      <c r="E138" s="104"/>
      <c r="G138" s="103">
        <v>1.73</v>
      </c>
      <c r="H138" s="104"/>
      <c r="J138" s="117">
        <f t="shared" si="8"/>
        <v>-0.13074216459244734</v>
      </c>
      <c r="K138" s="118" t="str">
        <f t="shared" si="9"/>
        <v> </v>
      </c>
    </row>
    <row r="139" spans="1:11" ht="20.25" customHeight="1" hidden="1">
      <c r="A139" s="71">
        <v>12</v>
      </c>
      <c r="B139" s="24">
        <v>192</v>
      </c>
      <c r="C139" s="32" t="s">
        <v>136</v>
      </c>
      <c r="D139" s="103">
        <v>25.391049156272928</v>
      </c>
      <c r="E139" s="104"/>
      <c r="F139" s="40"/>
      <c r="G139" s="103">
        <v>25.39</v>
      </c>
      <c r="H139" s="104"/>
      <c r="I139" s="41"/>
      <c r="J139" s="96">
        <f t="shared" si="8"/>
        <v>-0.0041319926028654235</v>
      </c>
      <c r="K139" s="97" t="str">
        <f t="shared" si="9"/>
        <v> </v>
      </c>
    </row>
    <row r="140" spans="1:11" ht="19.5" customHeight="1" hidden="1">
      <c r="A140" s="71">
        <v>13</v>
      </c>
      <c r="B140" s="39">
        <v>193</v>
      </c>
      <c r="C140" s="44" t="s">
        <v>137</v>
      </c>
      <c r="D140" s="103">
        <v>14.402367326974812</v>
      </c>
      <c r="E140" s="104"/>
      <c r="G140" s="103">
        <v>14.4</v>
      </c>
      <c r="H140" s="104"/>
      <c r="J140" s="96">
        <f t="shared" si="8"/>
        <v>-0.016437068442056512</v>
      </c>
      <c r="K140" s="97" t="str">
        <f t="shared" si="9"/>
        <v> </v>
      </c>
    </row>
    <row r="141" spans="1:11" ht="12.75" hidden="1">
      <c r="A141" s="71">
        <v>14</v>
      </c>
      <c r="B141" s="24">
        <v>194</v>
      </c>
      <c r="C141" s="32" t="s">
        <v>138</v>
      </c>
      <c r="D141" s="103">
        <v>113.24222222222222</v>
      </c>
      <c r="E141" s="104"/>
      <c r="G141" s="103">
        <v>115.68</v>
      </c>
      <c r="H141" s="104"/>
      <c r="J141" s="96">
        <f t="shared" si="8"/>
        <v>2.1527110029631706</v>
      </c>
      <c r="K141" s="97" t="str">
        <f t="shared" si="9"/>
        <v> </v>
      </c>
    </row>
    <row r="142" spans="1:11" ht="12.75" hidden="1">
      <c r="A142" s="71">
        <v>15</v>
      </c>
      <c r="B142" s="24">
        <v>195</v>
      </c>
      <c r="C142" s="32" t="s">
        <v>139</v>
      </c>
      <c r="D142" s="103">
        <v>0.16020542920029346</v>
      </c>
      <c r="E142" s="104"/>
      <c r="G142" s="103">
        <v>0.16</v>
      </c>
      <c r="H142" s="104"/>
      <c r="J142" s="96">
        <f t="shared" si="8"/>
        <v>-0.1282286132991298</v>
      </c>
      <c r="K142" s="97" t="str">
        <f t="shared" si="9"/>
        <v> </v>
      </c>
    </row>
    <row r="143" spans="1:11" ht="12.75" hidden="1">
      <c r="A143" s="71">
        <v>16</v>
      </c>
      <c r="B143" s="24">
        <v>196</v>
      </c>
      <c r="C143" s="32" t="s">
        <v>140</v>
      </c>
      <c r="D143" s="103">
        <v>0.30227439471753487</v>
      </c>
      <c r="E143" s="104"/>
      <c r="G143" s="103">
        <v>0.30227439471753487</v>
      </c>
      <c r="H143" s="104"/>
      <c r="J143" s="96">
        <f t="shared" si="8"/>
        <v>0</v>
      </c>
      <c r="K143" s="97" t="str">
        <f t="shared" si="9"/>
        <v> </v>
      </c>
    </row>
    <row r="144" spans="1:11" ht="12.75" hidden="1">
      <c r="A144" s="71">
        <v>17</v>
      </c>
      <c r="B144" s="24">
        <v>197</v>
      </c>
      <c r="C144" s="32" t="s">
        <v>141</v>
      </c>
      <c r="D144" s="103">
        <v>27.000612244897955</v>
      </c>
      <c r="E144" s="104"/>
      <c r="G144" s="103">
        <v>27.27</v>
      </c>
      <c r="H144" s="104"/>
      <c r="J144" s="96">
        <f t="shared" si="8"/>
        <v>0.9977098024988249</v>
      </c>
      <c r="K144" s="97" t="str">
        <f t="shared" si="9"/>
        <v> </v>
      </c>
    </row>
    <row r="145" spans="1:11" ht="12.75" hidden="1">
      <c r="A145" s="71">
        <v>18</v>
      </c>
      <c r="B145" s="24">
        <v>198</v>
      </c>
      <c r="C145" s="32" t="s">
        <v>142</v>
      </c>
      <c r="D145" s="103">
        <v>22.366296296296294</v>
      </c>
      <c r="E145" s="104"/>
      <c r="G145" s="103">
        <v>22.37</v>
      </c>
      <c r="H145" s="104"/>
      <c r="J145" s="96">
        <f t="shared" si="8"/>
        <v>0.016559307158601665</v>
      </c>
      <c r="K145" s="97" t="str">
        <f t="shared" si="9"/>
        <v> </v>
      </c>
    </row>
    <row r="146" spans="1:11" ht="12.75" hidden="1">
      <c r="A146" s="71">
        <v>19</v>
      </c>
      <c r="B146" s="24">
        <v>199</v>
      </c>
      <c r="C146" s="32" t="s">
        <v>143</v>
      </c>
      <c r="D146" s="103">
        <v>155.69923076923078</v>
      </c>
      <c r="E146" s="104"/>
      <c r="G146" s="103">
        <v>156</v>
      </c>
      <c r="H146" s="104"/>
      <c r="J146" s="96">
        <f t="shared" si="8"/>
        <v>0.19317322846315402</v>
      </c>
      <c r="K146" s="97" t="str">
        <f t="shared" si="9"/>
        <v> </v>
      </c>
    </row>
    <row r="147" spans="1:11" ht="16.5" customHeight="1" hidden="1" thickBot="1">
      <c r="A147" s="72">
        <v>20</v>
      </c>
      <c r="B147" s="57">
        <v>200</v>
      </c>
      <c r="C147" s="58" t="s">
        <v>144</v>
      </c>
      <c r="D147" s="109">
        <v>782.59</v>
      </c>
      <c r="E147" s="110"/>
      <c r="G147" s="109">
        <v>782.59</v>
      </c>
      <c r="H147" s="110"/>
      <c r="J147" s="115">
        <f t="shared" si="8"/>
        <v>0</v>
      </c>
      <c r="K147" s="116" t="str">
        <f t="shared" si="9"/>
        <v> </v>
      </c>
    </row>
    <row r="148" spans="4:8" ht="13.5" thickTop="1">
      <c r="D148" s="107"/>
      <c r="E148" s="108"/>
      <c r="G148" s="107"/>
      <c r="H148" s="108"/>
    </row>
    <row r="149" ht="8.25" customHeight="1"/>
    <row r="150" ht="126" customHeight="1">
      <c r="A150"/>
    </row>
    <row r="151" ht="13.5" customHeight="1">
      <c r="A151"/>
    </row>
    <row r="152" ht="12.75">
      <c r="A152"/>
    </row>
    <row r="153" ht="12.75">
      <c r="A153"/>
    </row>
    <row r="154" ht="12.75">
      <c r="A154"/>
    </row>
    <row r="155" ht="14.25" customHeight="1">
      <c r="A155"/>
    </row>
    <row r="156" ht="15.75" customHeight="1">
      <c r="A156"/>
    </row>
    <row r="157" ht="12.75">
      <c r="A157"/>
    </row>
    <row r="158" ht="12.75">
      <c r="A158"/>
    </row>
    <row r="159" ht="20.25" customHeight="1">
      <c r="A159"/>
    </row>
    <row r="160" ht="12.75">
      <c r="A160"/>
    </row>
    <row r="161" ht="15.75" customHeight="1">
      <c r="A161"/>
    </row>
    <row r="162" ht="12.75">
      <c r="A162"/>
    </row>
    <row r="163" ht="21" customHeight="1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27" customHeight="1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</sheetData>
  <mergeCells count="69">
    <mergeCell ref="G127:H127"/>
    <mergeCell ref="J127:K127"/>
    <mergeCell ref="J147:K147"/>
    <mergeCell ref="J143:K143"/>
    <mergeCell ref="J144:K144"/>
    <mergeCell ref="J145:K145"/>
    <mergeCell ref="J146:K146"/>
    <mergeCell ref="J139:K139"/>
    <mergeCell ref="J140:K140"/>
    <mergeCell ref="J141:K141"/>
    <mergeCell ref="J142:K142"/>
    <mergeCell ref="J135:K135"/>
    <mergeCell ref="J136:K136"/>
    <mergeCell ref="J137:K137"/>
    <mergeCell ref="J138:K138"/>
    <mergeCell ref="J131:K131"/>
    <mergeCell ref="J132:K132"/>
    <mergeCell ref="J133:K133"/>
    <mergeCell ref="J134:K134"/>
    <mergeCell ref="J1:K2"/>
    <mergeCell ref="J128:K128"/>
    <mergeCell ref="J129:K129"/>
    <mergeCell ref="J130:K130"/>
    <mergeCell ref="G1:H1"/>
    <mergeCell ref="G146:H146"/>
    <mergeCell ref="G147:H147"/>
    <mergeCell ref="G148:H148"/>
    <mergeCell ref="G142:H142"/>
    <mergeCell ref="G143:H143"/>
    <mergeCell ref="G144:H144"/>
    <mergeCell ref="G145:H145"/>
    <mergeCell ref="G138:H138"/>
    <mergeCell ref="G139:H139"/>
    <mergeCell ref="G140:H140"/>
    <mergeCell ref="G141:H141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33:H133"/>
    <mergeCell ref="D146:E146"/>
    <mergeCell ref="D147:E147"/>
    <mergeCell ref="D138:E138"/>
    <mergeCell ref="D139:E139"/>
    <mergeCell ref="D140:E140"/>
    <mergeCell ref="D141:E141"/>
    <mergeCell ref="D134:E134"/>
    <mergeCell ref="D135:E135"/>
    <mergeCell ref="D148:E148"/>
    <mergeCell ref="D142:E142"/>
    <mergeCell ref="D143:E143"/>
    <mergeCell ref="D144:E144"/>
    <mergeCell ref="D145:E145"/>
    <mergeCell ref="D136:E136"/>
    <mergeCell ref="D137:E137"/>
    <mergeCell ref="D130:E130"/>
    <mergeCell ref="D131:E131"/>
    <mergeCell ref="D132:E132"/>
    <mergeCell ref="D133:E133"/>
    <mergeCell ref="A1:A5"/>
    <mergeCell ref="B28:B29"/>
    <mergeCell ref="D128:E128"/>
    <mergeCell ref="D129:E129"/>
    <mergeCell ref="D127:E127"/>
  </mergeCells>
  <printOptions/>
  <pageMargins left="0.65" right="0.38" top="0.88" bottom="0.41" header="0.52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1" sqref="H161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98" t="s">
        <v>1</v>
      </c>
      <c r="B1" s="1" t="s">
        <v>158</v>
      </c>
      <c r="C1" s="2"/>
      <c r="D1" s="3"/>
      <c r="E1" s="4"/>
      <c r="G1" s="111">
        <v>2009</v>
      </c>
      <c r="H1" s="112"/>
      <c r="J1" s="113" t="s">
        <v>159</v>
      </c>
      <c r="K1" s="114"/>
    </row>
    <row r="2" spans="1:11" ht="24">
      <c r="A2" s="99"/>
      <c r="B2" s="5"/>
      <c r="C2" s="6"/>
      <c r="D2" s="7" t="s">
        <v>0</v>
      </c>
      <c r="E2" s="8"/>
      <c r="G2" s="9" t="s">
        <v>0</v>
      </c>
      <c r="H2" s="8"/>
      <c r="J2" s="94"/>
      <c r="K2" s="95"/>
    </row>
    <row r="3" spans="1:11" ht="22.5">
      <c r="A3" s="99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99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0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hidden="1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3.5" thickTop="1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 hidden="1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 hidden="1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71">
        <v>23</v>
      </c>
      <c r="B28" s="101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71">
        <v>24</v>
      </c>
      <c r="B29" s="102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 hidden="1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 hidden="1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1">IF(OR(D70="",G70="")," ",((G70-D70)/D70)*100)</f>
        <v> </v>
      </c>
      <c r="K70" s="31">
        <f aca="true" t="shared" si="5" ref="K70:K101">IF(OR(E70="",H70="")," ",((H70-E70)/E70)*100)</f>
        <v>0</v>
      </c>
    </row>
    <row r="71" spans="1:11" ht="12.75" hidden="1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5.75" customHeight="1">
      <c r="A73" s="71">
        <v>68</v>
      </c>
      <c r="B73" s="33">
        <v>104</v>
      </c>
      <c r="C73" s="34" t="s">
        <v>73</v>
      </c>
      <c r="D73" s="26">
        <v>64.67</v>
      </c>
      <c r="E73" s="29">
        <v>97.65541666666665</v>
      </c>
      <c r="G73" s="28">
        <v>65.89</v>
      </c>
      <c r="H73" s="29">
        <v>96.95</v>
      </c>
      <c r="J73" s="30">
        <f t="shared" si="4"/>
        <v>1.886500695840419</v>
      </c>
      <c r="K73" s="31">
        <f t="shared" si="5"/>
        <v>-0.722352830744139</v>
      </c>
    </row>
    <row r="74" spans="1:11" ht="12.75">
      <c r="A74" s="71">
        <v>69</v>
      </c>
      <c r="B74" s="24">
        <v>105</v>
      </c>
      <c r="C74" s="32" t="s">
        <v>74</v>
      </c>
      <c r="D74" s="26">
        <v>94.3175</v>
      </c>
      <c r="E74" s="29">
        <v>160.0111538461538</v>
      </c>
      <c r="G74" s="28">
        <v>96.2</v>
      </c>
      <c r="H74" s="29">
        <v>164.82</v>
      </c>
      <c r="J74" s="30">
        <f t="shared" si="4"/>
        <v>1.9959180427810401</v>
      </c>
      <c r="K74" s="31">
        <f t="shared" si="5"/>
        <v>3.00531934071906</v>
      </c>
    </row>
    <row r="75" spans="1:11" ht="12.75" hidden="1">
      <c r="A75" s="71">
        <v>70</v>
      </c>
      <c r="B75" s="24">
        <v>106</v>
      </c>
      <c r="C75" s="25" t="s">
        <v>75</v>
      </c>
      <c r="D75" s="26">
        <v>48.305967229151385</v>
      </c>
      <c r="E75" s="29">
        <v>86.44848899054854</v>
      </c>
      <c r="G75" s="28">
        <v>48.305967229151385</v>
      </c>
      <c r="H75" s="29">
        <v>86.44848899054854</v>
      </c>
      <c r="J75" s="30">
        <f t="shared" si="4"/>
        <v>0</v>
      </c>
      <c r="K75" s="31">
        <f t="shared" si="5"/>
        <v>0</v>
      </c>
    </row>
    <row r="76" spans="1:11" ht="12.75" hidden="1">
      <c r="A76" s="71">
        <v>71</v>
      </c>
      <c r="B76" s="24">
        <v>107</v>
      </c>
      <c r="C76" s="25" t="s">
        <v>76</v>
      </c>
      <c r="D76" s="26">
        <v>136.02347762289068</v>
      </c>
      <c r="E76" s="29">
        <v>200.78317783687945</v>
      </c>
      <c r="G76" s="28">
        <v>136.02347762289068</v>
      </c>
      <c r="H76" s="29">
        <v>200.78317783687945</v>
      </c>
      <c r="J76" s="30">
        <f t="shared" si="4"/>
        <v>0</v>
      </c>
      <c r="K76" s="31">
        <f t="shared" si="5"/>
        <v>0</v>
      </c>
    </row>
    <row r="77" spans="1:11" ht="12.75" hidden="1">
      <c r="A77" s="71">
        <v>72</v>
      </c>
      <c r="B77" s="24">
        <v>108</v>
      </c>
      <c r="C77" s="25" t="s">
        <v>77</v>
      </c>
      <c r="D77" s="26"/>
      <c r="E77" s="29">
        <v>362.7292736610418</v>
      </c>
      <c r="G77" s="28"/>
      <c r="H77" s="29">
        <v>362.7292736610418</v>
      </c>
      <c r="J77" s="30" t="str">
        <f t="shared" si="4"/>
        <v> </v>
      </c>
      <c r="K77" s="31">
        <f t="shared" si="5"/>
        <v>0</v>
      </c>
    </row>
    <row r="78" spans="1:11" ht="12.75" hidden="1">
      <c r="A78" s="71">
        <v>73</v>
      </c>
      <c r="B78" s="24">
        <v>109</v>
      </c>
      <c r="C78" s="25" t="s">
        <v>78</v>
      </c>
      <c r="D78" s="26"/>
      <c r="E78" s="29">
        <v>207.56175103937395</v>
      </c>
      <c r="G78" s="28"/>
      <c r="H78" s="29">
        <v>207.56175103937395</v>
      </c>
      <c r="J78" s="30" t="str">
        <f t="shared" si="4"/>
        <v> </v>
      </c>
      <c r="K78" s="31">
        <f t="shared" si="5"/>
        <v>0</v>
      </c>
    </row>
    <row r="79" spans="1:11" ht="12.75" hidden="1">
      <c r="A79" s="71">
        <v>74</v>
      </c>
      <c r="B79" s="24">
        <v>110</v>
      </c>
      <c r="C79" s="25" t="s">
        <v>79</v>
      </c>
      <c r="D79" s="26"/>
      <c r="E79" s="29">
        <v>203.81959403277085</v>
      </c>
      <c r="G79" s="28"/>
      <c r="H79" s="29">
        <v>203.81959403277085</v>
      </c>
      <c r="J79" s="30" t="str">
        <f t="shared" si="4"/>
        <v> </v>
      </c>
      <c r="K79" s="31">
        <f t="shared" si="5"/>
        <v>0</v>
      </c>
    </row>
    <row r="80" spans="1:11" ht="12.75" hidden="1">
      <c r="A80" s="71">
        <v>75</v>
      </c>
      <c r="B80" s="24">
        <v>111</v>
      </c>
      <c r="C80" s="25" t="s">
        <v>80</v>
      </c>
      <c r="D80" s="26">
        <v>59.44729762778186</v>
      </c>
      <c r="E80" s="29">
        <v>137.95769822450478</v>
      </c>
      <c r="G80" s="28">
        <v>59.44729762778186</v>
      </c>
      <c r="H80" s="29">
        <v>137.95769822450478</v>
      </c>
      <c r="J80" s="30">
        <f t="shared" si="4"/>
        <v>0</v>
      </c>
      <c r="K80" s="31">
        <f t="shared" si="5"/>
        <v>0</v>
      </c>
    </row>
    <row r="81" spans="1:11" ht="12.75" hidden="1">
      <c r="A81" s="71">
        <v>76</v>
      </c>
      <c r="B81" s="24">
        <v>112</v>
      </c>
      <c r="C81" s="25" t="s">
        <v>81</v>
      </c>
      <c r="D81" s="26"/>
      <c r="E81" s="29">
        <v>206.87659574468086</v>
      </c>
      <c r="G81" s="28"/>
      <c r="H81" s="29">
        <v>206.87659574468086</v>
      </c>
      <c r="J81" s="30" t="str">
        <f t="shared" si="4"/>
        <v> </v>
      </c>
      <c r="K81" s="31">
        <f t="shared" si="5"/>
        <v>0</v>
      </c>
    </row>
    <row r="82" spans="1:11" ht="12.75" hidden="1">
      <c r="A82" s="71">
        <v>77</v>
      </c>
      <c r="B82" s="24">
        <v>113</v>
      </c>
      <c r="C82" s="25" t="s">
        <v>82</v>
      </c>
      <c r="D82" s="26">
        <v>168.36683785766692</v>
      </c>
      <c r="E82" s="29">
        <v>136.02597894350697</v>
      </c>
      <c r="G82" s="28">
        <v>168.36683785766692</v>
      </c>
      <c r="H82" s="29">
        <v>136.02597894350697</v>
      </c>
      <c r="J82" s="30">
        <f t="shared" si="4"/>
        <v>0</v>
      </c>
      <c r="K82" s="31">
        <f t="shared" si="5"/>
        <v>0</v>
      </c>
    </row>
    <row r="83" spans="1:11" ht="12.75" hidden="1">
      <c r="A83" s="71">
        <v>78</v>
      </c>
      <c r="B83" s="24">
        <v>114</v>
      </c>
      <c r="C83" s="32" t="s">
        <v>83</v>
      </c>
      <c r="D83" s="26">
        <v>24.50216216216216</v>
      </c>
      <c r="E83" s="29">
        <v>36.375517241379306</v>
      </c>
      <c r="G83" s="28">
        <v>21.87</v>
      </c>
      <c r="H83" s="29">
        <v>32.53</v>
      </c>
      <c r="J83" s="30">
        <f t="shared" si="4"/>
        <v>-10.742570981049651</v>
      </c>
      <c r="K83" s="31">
        <f t="shared" si="5"/>
        <v>-10.571718378219517</v>
      </c>
    </row>
    <row r="84" spans="1:11" ht="12.75">
      <c r="A84" s="71">
        <v>79</v>
      </c>
      <c r="B84" s="24">
        <v>115</v>
      </c>
      <c r="C84" s="25" t="s">
        <v>84</v>
      </c>
      <c r="D84" s="26">
        <v>41.51538461538461</v>
      </c>
      <c r="E84" s="29">
        <v>58.71</v>
      </c>
      <c r="G84" s="28">
        <v>41.61</v>
      </c>
      <c r="H84" s="29">
        <v>59.51</v>
      </c>
      <c r="J84" s="30">
        <f t="shared" si="4"/>
        <v>0.2279043913285232</v>
      </c>
      <c r="K84" s="31">
        <f t="shared" si="5"/>
        <v>1.362629875660019</v>
      </c>
    </row>
    <row r="85" spans="1:11" ht="12.75" hidden="1">
      <c r="A85" s="71">
        <v>80</v>
      </c>
      <c r="B85" s="24">
        <v>116</v>
      </c>
      <c r="C85" s="25" t="s">
        <v>85</v>
      </c>
      <c r="D85" s="26">
        <v>110.33015407190024</v>
      </c>
      <c r="E85" s="29">
        <v>146.76681179883946</v>
      </c>
      <c r="G85" s="28">
        <v>110.33015407190024</v>
      </c>
      <c r="H85" s="29">
        <v>146.76681179883946</v>
      </c>
      <c r="J85" s="30">
        <f t="shared" si="4"/>
        <v>0</v>
      </c>
      <c r="K85" s="31">
        <f t="shared" si="5"/>
        <v>0</v>
      </c>
    </row>
    <row r="86" spans="1:11" ht="12.75" hidden="1">
      <c r="A86" s="71">
        <v>81</v>
      </c>
      <c r="B86" s="24">
        <v>117</v>
      </c>
      <c r="C86" s="25" t="s">
        <v>86</v>
      </c>
      <c r="D86" s="26">
        <v>97.06366674818621</v>
      </c>
      <c r="E86" s="29">
        <v>149.62563898263636</v>
      </c>
      <c r="G86" s="28">
        <v>97.06366674818621</v>
      </c>
      <c r="H86" s="29">
        <v>149.62563898263636</v>
      </c>
      <c r="J86" s="30">
        <f t="shared" si="4"/>
        <v>0</v>
      </c>
      <c r="K86" s="31">
        <f t="shared" si="5"/>
        <v>0</v>
      </c>
    </row>
    <row r="87" spans="1:11" ht="12.75" hidden="1">
      <c r="A87" s="71">
        <v>82</v>
      </c>
      <c r="B87" s="24">
        <v>118</v>
      </c>
      <c r="C87" s="25" t="s">
        <v>87</v>
      </c>
      <c r="D87" s="26">
        <v>111.33773538762533</v>
      </c>
      <c r="E87" s="29">
        <v>209.7698220408413</v>
      </c>
      <c r="G87" s="28">
        <v>111.33773538762533</v>
      </c>
      <c r="H87" s="29">
        <v>209.7698220408413</v>
      </c>
      <c r="J87" s="30">
        <f t="shared" si="4"/>
        <v>0</v>
      </c>
      <c r="K87" s="31">
        <f t="shared" si="5"/>
        <v>0</v>
      </c>
    </row>
    <row r="88" spans="1:11" ht="12.75" hidden="1">
      <c r="A88" s="71">
        <v>83</v>
      </c>
      <c r="B88" s="24">
        <v>119</v>
      </c>
      <c r="C88" s="25" t="s">
        <v>88</v>
      </c>
      <c r="D88" s="26"/>
      <c r="E88" s="29">
        <v>144.48716067498165</v>
      </c>
      <c r="G88" s="28"/>
      <c r="H88" s="29">
        <v>144.48716067498165</v>
      </c>
      <c r="J88" s="30" t="str">
        <f t="shared" si="4"/>
        <v> </v>
      </c>
      <c r="K88" s="31">
        <f t="shared" si="5"/>
        <v>0</v>
      </c>
    </row>
    <row r="89" spans="1:11" ht="12.75" hidden="1">
      <c r="A89" s="71">
        <v>84</v>
      </c>
      <c r="B89" s="24">
        <v>120</v>
      </c>
      <c r="C89" s="25" t="s">
        <v>89</v>
      </c>
      <c r="D89" s="26">
        <v>90.68231841526047</v>
      </c>
      <c r="E89" s="29">
        <v>174.51308388359016</v>
      </c>
      <c r="G89" s="28">
        <v>90.68231841526047</v>
      </c>
      <c r="H89" s="29">
        <v>174.51308388359016</v>
      </c>
      <c r="J89" s="30">
        <f t="shared" si="4"/>
        <v>0</v>
      </c>
      <c r="K89" s="31">
        <f t="shared" si="5"/>
        <v>0</v>
      </c>
    </row>
    <row r="90" spans="1:11" ht="36" hidden="1">
      <c r="A90" s="71">
        <v>85</v>
      </c>
      <c r="B90" s="24">
        <v>121</v>
      </c>
      <c r="C90" s="25" t="s">
        <v>90</v>
      </c>
      <c r="D90" s="26">
        <v>64.36</v>
      </c>
      <c r="E90" s="29">
        <v>88.3768</v>
      </c>
      <c r="G90" s="28">
        <v>64.36</v>
      </c>
      <c r="H90" s="29">
        <v>88.59</v>
      </c>
      <c r="J90" s="30">
        <f t="shared" si="4"/>
        <v>0</v>
      </c>
      <c r="K90" s="31">
        <f t="shared" si="5"/>
        <v>0.2412397823863282</v>
      </c>
    </row>
    <row r="91" spans="1:11" ht="12.75" hidden="1">
      <c r="A91" s="71">
        <v>86</v>
      </c>
      <c r="B91" s="24">
        <v>122</v>
      </c>
      <c r="C91" s="25" t="s">
        <v>91</v>
      </c>
      <c r="D91" s="26"/>
      <c r="E91" s="29">
        <v>332.5046</v>
      </c>
      <c r="G91" s="28"/>
      <c r="H91" s="29">
        <v>332.5046</v>
      </c>
      <c r="J91" s="30" t="str">
        <f t="shared" si="4"/>
        <v> </v>
      </c>
      <c r="K91" s="31">
        <f t="shared" si="5"/>
        <v>0</v>
      </c>
    </row>
    <row r="92" spans="1:11" ht="12.75" hidden="1">
      <c r="A92" s="71">
        <v>87</v>
      </c>
      <c r="B92" s="24">
        <v>123</v>
      </c>
      <c r="C92" s="25" t="s">
        <v>92</v>
      </c>
      <c r="D92" s="26"/>
      <c r="E92" s="29">
        <v>256.93323550990465</v>
      </c>
      <c r="G92" s="28"/>
      <c r="H92" s="29">
        <v>256.93323550990465</v>
      </c>
      <c r="J92" s="30" t="str">
        <f t="shared" si="4"/>
        <v> </v>
      </c>
      <c r="K92" s="31">
        <f t="shared" si="5"/>
        <v>0</v>
      </c>
    </row>
    <row r="93" spans="1:11" ht="12.75">
      <c r="A93" s="71">
        <v>88</v>
      </c>
      <c r="B93" s="24">
        <v>124</v>
      </c>
      <c r="C93" s="25" t="s">
        <v>93</v>
      </c>
      <c r="D93" s="26">
        <v>98.1225</v>
      </c>
      <c r="E93" s="29">
        <v>198.8948</v>
      </c>
      <c r="G93" s="28">
        <v>98.12</v>
      </c>
      <c r="H93" s="29">
        <v>202.18</v>
      </c>
      <c r="J93" s="30">
        <f t="shared" si="4"/>
        <v>-0.00254783561364389</v>
      </c>
      <c r="K93" s="31">
        <f t="shared" si="5"/>
        <v>1.6517274458658564</v>
      </c>
    </row>
    <row r="94" spans="1:11" ht="12.75" hidden="1">
      <c r="A94" s="71">
        <v>89</v>
      </c>
      <c r="B94" s="24">
        <v>125</v>
      </c>
      <c r="C94" s="25" t="s">
        <v>94</v>
      </c>
      <c r="D94" s="26"/>
      <c r="E94" s="29">
        <v>856.9479090242113</v>
      </c>
      <c r="G94" s="28"/>
      <c r="H94" s="29">
        <v>856.9479090242113</v>
      </c>
      <c r="J94" s="30" t="str">
        <f t="shared" si="4"/>
        <v> </v>
      </c>
      <c r="K94" s="31">
        <f t="shared" si="5"/>
        <v>0</v>
      </c>
    </row>
    <row r="95" spans="1:11" ht="12.75" hidden="1">
      <c r="A95" s="71">
        <v>90</v>
      </c>
      <c r="B95" s="24">
        <v>126</v>
      </c>
      <c r="C95" s="25" t="s">
        <v>95</v>
      </c>
      <c r="D95" s="26"/>
      <c r="E95" s="29">
        <v>1057.960381511372</v>
      </c>
      <c r="G95" s="28"/>
      <c r="H95" s="29">
        <v>1057.960381511372</v>
      </c>
      <c r="J95" s="30" t="str">
        <f t="shared" si="4"/>
        <v> </v>
      </c>
      <c r="K95" s="31">
        <f t="shared" si="5"/>
        <v>0</v>
      </c>
    </row>
    <row r="96" spans="1:11" ht="12.75" hidden="1">
      <c r="A96" s="71">
        <v>91</v>
      </c>
      <c r="B96" s="24">
        <v>127</v>
      </c>
      <c r="C96" s="25" t="s">
        <v>96</v>
      </c>
      <c r="D96" s="26"/>
      <c r="E96" s="29">
        <v>197.38517975055026</v>
      </c>
      <c r="F96" s="40"/>
      <c r="G96" s="28"/>
      <c r="H96" s="29">
        <v>197.38517975055026</v>
      </c>
      <c r="I96" s="41"/>
      <c r="J96" s="30" t="str">
        <f t="shared" si="4"/>
        <v> </v>
      </c>
      <c r="K96" s="31">
        <f t="shared" si="5"/>
        <v>0</v>
      </c>
    </row>
    <row r="97" spans="1:11" ht="12.75" hidden="1">
      <c r="A97" s="71">
        <v>92</v>
      </c>
      <c r="B97" s="39">
        <v>128</v>
      </c>
      <c r="C97" s="44" t="s">
        <v>97</v>
      </c>
      <c r="D97" s="45"/>
      <c r="E97" s="27">
        <v>95.1875</v>
      </c>
      <c r="G97" s="43"/>
      <c r="H97" s="27">
        <v>94.97</v>
      </c>
      <c r="J97" s="30" t="str">
        <f t="shared" si="4"/>
        <v> </v>
      </c>
      <c r="K97" s="31">
        <f t="shared" si="5"/>
        <v>-0.22849638870650152</v>
      </c>
    </row>
    <row r="98" spans="1:11" ht="12.75">
      <c r="A98" s="71">
        <v>93</v>
      </c>
      <c r="B98" s="46">
        <v>129</v>
      </c>
      <c r="C98" s="32" t="s">
        <v>98</v>
      </c>
      <c r="D98" s="26">
        <v>50.315</v>
      </c>
      <c r="E98" s="29">
        <v>73.6776923076923</v>
      </c>
      <c r="G98" s="28">
        <v>50.315</v>
      </c>
      <c r="H98" s="29">
        <v>74.13</v>
      </c>
      <c r="J98" s="30">
        <f t="shared" si="4"/>
        <v>0</v>
      </c>
      <c r="K98" s="31">
        <f t="shared" si="5"/>
        <v>0.6139004604253538</v>
      </c>
    </row>
    <row r="99" spans="1:11" ht="16.5" customHeight="1">
      <c r="A99" s="71">
        <v>94</v>
      </c>
      <c r="B99" s="46">
        <v>130</v>
      </c>
      <c r="C99" s="25" t="s">
        <v>99</v>
      </c>
      <c r="D99" s="26">
        <v>43.13</v>
      </c>
      <c r="E99" s="29">
        <v>79.10315789473684</v>
      </c>
      <c r="G99" s="28">
        <v>43.13</v>
      </c>
      <c r="H99" s="29">
        <v>79.94</v>
      </c>
      <c r="J99" s="30">
        <f t="shared" si="4"/>
        <v>0</v>
      </c>
      <c r="K99" s="31">
        <f t="shared" si="5"/>
        <v>1.0579123862245183</v>
      </c>
    </row>
    <row r="100" spans="1:11" ht="12.75">
      <c r="A100" s="71">
        <v>95</v>
      </c>
      <c r="B100" s="24">
        <v>131</v>
      </c>
      <c r="C100" s="25" t="s">
        <v>100</v>
      </c>
      <c r="D100" s="26">
        <v>63.193333333333335</v>
      </c>
      <c r="E100" s="29">
        <v>155.57142857142858</v>
      </c>
      <c r="G100" s="28">
        <v>63.19</v>
      </c>
      <c r="H100" s="29">
        <v>156.52</v>
      </c>
      <c r="J100" s="30">
        <f t="shared" si="4"/>
        <v>-0.005274818018784798</v>
      </c>
      <c r="K100" s="31">
        <f t="shared" si="5"/>
        <v>0.6097337006427903</v>
      </c>
    </row>
    <row r="101" spans="1:11" ht="12.75" hidden="1">
      <c r="A101" s="71">
        <v>96</v>
      </c>
      <c r="B101" s="24">
        <v>132</v>
      </c>
      <c r="C101" s="32" t="s">
        <v>101</v>
      </c>
      <c r="D101" s="26"/>
      <c r="E101" s="29">
        <v>125.10799999999999</v>
      </c>
      <c r="G101" s="28"/>
      <c r="H101" s="29">
        <v>118.82</v>
      </c>
      <c r="J101" s="30" t="str">
        <f t="shared" si="4"/>
        <v> </v>
      </c>
      <c r="K101" s="31">
        <f t="shared" si="5"/>
        <v>-5.0260574863318075</v>
      </c>
    </row>
    <row r="102" spans="1:11" ht="17.25" customHeight="1">
      <c r="A102" s="71">
        <v>97</v>
      </c>
      <c r="B102" s="24">
        <v>133</v>
      </c>
      <c r="C102" s="25" t="s">
        <v>102</v>
      </c>
      <c r="D102" s="26">
        <v>106.85166666666665</v>
      </c>
      <c r="E102" s="29">
        <v>168.71</v>
      </c>
      <c r="G102" s="28">
        <v>106.49</v>
      </c>
      <c r="H102" s="29">
        <v>171.24</v>
      </c>
      <c r="J102" s="30">
        <f aca="true" t="shared" si="6" ref="J102:J122">IF(OR(D102="",G102="")," ",((G102-D102)/D102)*100)</f>
        <v>-0.3384754566298923</v>
      </c>
      <c r="K102" s="31">
        <f aca="true" t="shared" si="7" ref="K102:K122">IF(OR(E102="",H102="")," ",((H102-E102)/E102)*100)</f>
        <v>1.499614723490013</v>
      </c>
    </row>
    <row r="103" spans="1:11" ht="16.5" customHeight="1" hidden="1">
      <c r="A103" s="71">
        <v>98</v>
      </c>
      <c r="B103" s="24">
        <v>134</v>
      </c>
      <c r="C103" s="35" t="s">
        <v>103</v>
      </c>
      <c r="D103" s="26">
        <v>92.7</v>
      </c>
      <c r="E103" s="29">
        <v>99.32</v>
      </c>
      <c r="G103" s="28">
        <v>83.06</v>
      </c>
      <c r="H103" s="29">
        <v>89.78</v>
      </c>
      <c r="J103" s="30">
        <f t="shared" si="6"/>
        <v>-10.39913700107875</v>
      </c>
      <c r="K103" s="31">
        <f t="shared" si="7"/>
        <v>-9.60531614981876</v>
      </c>
    </row>
    <row r="104" spans="1:11" ht="12.75" hidden="1">
      <c r="A104" s="71">
        <v>99</v>
      </c>
      <c r="B104" s="24">
        <v>135</v>
      </c>
      <c r="C104" s="25" t="s">
        <v>104</v>
      </c>
      <c r="D104" s="26"/>
      <c r="E104" s="29">
        <v>230.375</v>
      </c>
      <c r="G104" s="28"/>
      <c r="H104" s="29">
        <v>204.18</v>
      </c>
      <c r="J104" s="30" t="str">
        <f t="shared" si="6"/>
        <v> </v>
      </c>
      <c r="K104" s="31">
        <f t="shared" si="7"/>
        <v>-11.370591427021157</v>
      </c>
    </row>
    <row r="105" spans="1:11" ht="12.75" hidden="1">
      <c r="A105" s="71">
        <v>100</v>
      </c>
      <c r="B105" s="24">
        <v>136</v>
      </c>
      <c r="C105" s="32" t="s">
        <v>105</v>
      </c>
      <c r="D105" s="26">
        <v>30.7225</v>
      </c>
      <c r="E105" s="29">
        <v>38</v>
      </c>
      <c r="G105" s="28">
        <v>30.72</v>
      </c>
      <c r="H105" s="29">
        <v>38</v>
      </c>
      <c r="J105" s="30">
        <f t="shared" si="6"/>
        <v>-0.008137358613398257</v>
      </c>
      <c r="K105" s="31">
        <f t="shared" si="7"/>
        <v>0</v>
      </c>
    </row>
    <row r="106" spans="1:11" ht="12.75" hidden="1">
      <c r="A106" s="71">
        <v>101</v>
      </c>
      <c r="B106" s="24">
        <v>137</v>
      </c>
      <c r="C106" s="25" t="s">
        <v>106</v>
      </c>
      <c r="D106" s="26">
        <v>42.31841526045488</v>
      </c>
      <c r="E106" s="29">
        <v>81.1364930300807</v>
      </c>
      <c r="G106" s="28">
        <v>42.31841526045488</v>
      </c>
      <c r="H106" s="29">
        <v>81.1364930300807</v>
      </c>
      <c r="J106" s="30">
        <f t="shared" si="6"/>
        <v>0</v>
      </c>
      <c r="K106" s="31">
        <f t="shared" si="7"/>
        <v>0</v>
      </c>
    </row>
    <row r="107" spans="1:11" ht="12.75" hidden="1">
      <c r="A107" s="71">
        <v>102</v>
      </c>
      <c r="B107" s="24">
        <v>138</v>
      </c>
      <c r="C107" s="25" t="s">
        <v>107</v>
      </c>
      <c r="D107" s="26"/>
      <c r="E107" s="29">
        <v>141.91808374174613</v>
      </c>
      <c r="G107" s="28"/>
      <c r="H107" s="29">
        <v>141.91808374174613</v>
      </c>
      <c r="J107" s="30" t="str">
        <f t="shared" si="6"/>
        <v> </v>
      </c>
      <c r="K107" s="31">
        <f t="shared" si="7"/>
        <v>0</v>
      </c>
    </row>
    <row r="108" spans="1:11" ht="12.75" hidden="1">
      <c r="A108" s="71">
        <v>103</v>
      </c>
      <c r="B108" s="24">
        <v>139</v>
      </c>
      <c r="C108" s="25" t="s">
        <v>108</v>
      </c>
      <c r="D108" s="26"/>
      <c r="E108" s="29">
        <v>269.93103448275866</v>
      </c>
      <c r="G108" s="28"/>
      <c r="H108" s="29">
        <v>269.93103448275866</v>
      </c>
      <c r="J108" s="30" t="str">
        <f t="shared" si="6"/>
        <v> </v>
      </c>
      <c r="K108" s="31">
        <f t="shared" si="7"/>
        <v>0</v>
      </c>
    </row>
    <row r="109" spans="1:11" ht="12.75" hidden="1">
      <c r="A109" s="71">
        <v>104</v>
      </c>
      <c r="B109" s="24">
        <v>140</v>
      </c>
      <c r="C109" s="25" t="s">
        <v>109</v>
      </c>
      <c r="D109" s="26"/>
      <c r="E109" s="29">
        <v>5440.9391049156275</v>
      </c>
      <c r="G109" s="28"/>
      <c r="H109" s="29">
        <v>5440.9391049156275</v>
      </c>
      <c r="J109" s="30" t="str">
        <f t="shared" si="6"/>
        <v> </v>
      </c>
      <c r="K109" s="31">
        <f t="shared" si="7"/>
        <v>0</v>
      </c>
    </row>
    <row r="110" spans="1:11" ht="12.75" hidden="1">
      <c r="A110" s="71">
        <v>105</v>
      </c>
      <c r="B110" s="24">
        <v>141</v>
      </c>
      <c r="C110" s="25" t="s">
        <v>110</v>
      </c>
      <c r="D110" s="26"/>
      <c r="E110" s="29">
        <v>211.5920763022744</v>
      </c>
      <c r="G110" s="28"/>
      <c r="H110" s="29">
        <v>211.5920763022744</v>
      </c>
      <c r="J110" s="30" t="str">
        <f t="shared" si="6"/>
        <v> </v>
      </c>
      <c r="K110" s="31">
        <f t="shared" si="7"/>
        <v>0</v>
      </c>
    </row>
    <row r="111" spans="1:11" ht="24">
      <c r="A111" s="71">
        <v>106</v>
      </c>
      <c r="B111" s="24">
        <v>151</v>
      </c>
      <c r="C111" s="25" t="s">
        <v>111</v>
      </c>
      <c r="D111" s="26"/>
      <c r="E111" s="29">
        <v>2919.1242846661776</v>
      </c>
      <c r="G111" s="28"/>
      <c r="H111" s="29">
        <v>3006.7</v>
      </c>
      <c r="J111" s="30" t="str">
        <f t="shared" si="6"/>
        <v> </v>
      </c>
      <c r="K111" s="76">
        <f t="shared" si="7"/>
        <v>3.00006806129658</v>
      </c>
    </row>
    <row r="112" spans="1:11" ht="24">
      <c r="A112" s="71">
        <v>107</v>
      </c>
      <c r="B112" s="24">
        <v>152</v>
      </c>
      <c r="C112" s="25" t="s">
        <v>112</v>
      </c>
      <c r="D112" s="26"/>
      <c r="E112" s="29">
        <v>1420.228075874297</v>
      </c>
      <c r="G112" s="28"/>
      <c r="H112" s="29">
        <v>1462.83</v>
      </c>
      <c r="J112" s="30" t="str">
        <f t="shared" si="6"/>
        <v> </v>
      </c>
      <c r="K112" s="31">
        <f t="shared" si="7"/>
        <v>2.9996537069918876</v>
      </c>
    </row>
    <row r="113" spans="1:11" ht="24">
      <c r="A113" s="71">
        <v>108</v>
      </c>
      <c r="B113" s="24">
        <v>153</v>
      </c>
      <c r="C113" s="25" t="s">
        <v>113</v>
      </c>
      <c r="D113" s="26"/>
      <c r="E113" s="29">
        <v>744.3369572467152</v>
      </c>
      <c r="G113" s="28"/>
      <c r="H113" s="29">
        <v>766.67</v>
      </c>
      <c r="J113" s="30" t="str">
        <f t="shared" si="6"/>
        <v> </v>
      </c>
      <c r="K113" s="31">
        <f t="shared" si="7"/>
        <v>3.0003941811372843</v>
      </c>
    </row>
    <row r="114" spans="1:11" ht="36">
      <c r="A114" s="71">
        <v>109</v>
      </c>
      <c r="B114" s="24">
        <v>154</v>
      </c>
      <c r="C114" s="25" t="s">
        <v>114</v>
      </c>
      <c r="D114" s="26"/>
      <c r="E114" s="29">
        <v>1613.9941305942773</v>
      </c>
      <c r="G114" s="28"/>
      <c r="H114" s="29">
        <v>1662.41</v>
      </c>
      <c r="J114" s="30" t="str">
        <f t="shared" si="6"/>
        <v> </v>
      </c>
      <c r="K114" s="31">
        <f t="shared" si="7"/>
        <v>2.9997549859673853</v>
      </c>
    </row>
    <row r="115" spans="1:11" ht="12.75">
      <c r="A115" s="71">
        <v>110</v>
      </c>
      <c r="B115" s="24">
        <v>161</v>
      </c>
      <c r="C115" s="25" t="s">
        <v>115</v>
      </c>
      <c r="D115" s="26"/>
      <c r="E115" s="29">
        <v>2296.529713866471</v>
      </c>
      <c r="G115" s="28"/>
      <c r="H115" s="29">
        <v>2365.42</v>
      </c>
      <c r="J115" s="30" t="str">
        <f t="shared" si="6"/>
        <v> </v>
      </c>
      <c r="K115" s="31">
        <f t="shared" si="7"/>
        <v>2.999755923799672</v>
      </c>
    </row>
    <row r="116" spans="1:11" ht="26.25" customHeight="1">
      <c r="A116" s="71">
        <v>111</v>
      </c>
      <c r="B116" s="24">
        <v>162</v>
      </c>
      <c r="C116" s="25" t="s">
        <v>116</v>
      </c>
      <c r="D116" s="26"/>
      <c r="E116" s="29">
        <v>216.62998288089997</v>
      </c>
      <c r="G116" s="28"/>
      <c r="H116" s="29">
        <v>223.13</v>
      </c>
      <c r="J116" s="30" t="str">
        <f t="shared" si="6"/>
        <v> </v>
      </c>
      <c r="K116" s="31">
        <f t="shared" si="7"/>
        <v>3.000515917814404</v>
      </c>
    </row>
    <row r="117" spans="1:11" ht="12.75">
      <c r="A117" s="71">
        <v>112</v>
      </c>
      <c r="B117" s="24">
        <v>163</v>
      </c>
      <c r="C117" s="25" t="s">
        <v>117</v>
      </c>
      <c r="D117" s="26"/>
      <c r="E117" s="29">
        <v>2564.7214364862575</v>
      </c>
      <c r="G117" s="28"/>
      <c r="H117" s="29">
        <v>2641.66</v>
      </c>
      <c r="J117" s="30" t="str">
        <f t="shared" si="6"/>
        <v> </v>
      </c>
      <c r="K117" s="31">
        <f t="shared" si="7"/>
        <v>2.99987992532828</v>
      </c>
    </row>
    <row r="118" spans="1:11" ht="24">
      <c r="A118" s="71">
        <v>113</v>
      </c>
      <c r="B118" s="24">
        <v>164</v>
      </c>
      <c r="C118" s="25" t="s">
        <v>118</v>
      </c>
      <c r="D118" s="26"/>
      <c r="E118" s="29">
        <v>1620.1907556859867</v>
      </c>
      <c r="G118" s="28"/>
      <c r="H118" s="29">
        <v>1668.8</v>
      </c>
      <c r="J118" s="30" t="str">
        <f t="shared" si="6"/>
        <v> </v>
      </c>
      <c r="K118" s="31">
        <f t="shared" si="7"/>
        <v>3.000217359802931</v>
      </c>
    </row>
    <row r="119" spans="1:11" ht="12.75">
      <c r="A119" s="71">
        <v>114</v>
      </c>
      <c r="B119" s="24">
        <v>165</v>
      </c>
      <c r="C119" s="25" t="s">
        <v>119</v>
      </c>
      <c r="D119" s="26"/>
      <c r="E119" s="29">
        <v>1616.4875259537785</v>
      </c>
      <c r="G119" s="28"/>
      <c r="H119" s="29">
        <v>1664.98</v>
      </c>
      <c r="J119" s="30" t="str">
        <f t="shared" si="6"/>
        <v> </v>
      </c>
      <c r="K119" s="31">
        <f t="shared" si="7"/>
        <v>2.9998668884011015</v>
      </c>
    </row>
    <row r="120" spans="1:11" ht="12.75">
      <c r="A120" s="71">
        <v>115</v>
      </c>
      <c r="B120" s="24">
        <v>171</v>
      </c>
      <c r="C120" s="35" t="s">
        <v>120</v>
      </c>
      <c r="D120" s="26">
        <v>13.60234776228907</v>
      </c>
      <c r="E120" s="29"/>
      <c r="G120" s="28">
        <v>14.01</v>
      </c>
      <c r="H120" s="29"/>
      <c r="J120" s="30">
        <f t="shared" si="6"/>
        <v>2.9969255663430334</v>
      </c>
      <c r="K120" s="31" t="str">
        <f t="shared" si="7"/>
        <v> </v>
      </c>
    </row>
    <row r="121" spans="1:11" ht="26.25" customHeight="1" hidden="1">
      <c r="A121" s="71">
        <v>116</v>
      </c>
      <c r="B121" s="24">
        <v>172</v>
      </c>
      <c r="C121" s="25" t="s">
        <v>121</v>
      </c>
      <c r="D121" s="26"/>
      <c r="E121" s="29">
        <v>0.03</v>
      </c>
      <c r="G121" s="28"/>
      <c r="H121" s="29">
        <v>0.03</v>
      </c>
      <c r="J121" s="30" t="str">
        <f t="shared" si="6"/>
        <v> </v>
      </c>
      <c r="K121" s="31">
        <f t="shared" si="7"/>
        <v>0</v>
      </c>
    </row>
    <row r="122" spans="1:11" ht="24.75" customHeight="1" thickBot="1">
      <c r="A122" s="72">
        <v>117</v>
      </c>
      <c r="B122" s="57">
        <v>173</v>
      </c>
      <c r="C122" s="82" t="s">
        <v>122</v>
      </c>
      <c r="D122" s="83"/>
      <c r="E122" s="51">
        <v>33.250183418928835</v>
      </c>
      <c r="F122" s="84"/>
      <c r="G122" s="50"/>
      <c r="H122" s="51">
        <v>34.25</v>
      </c>
      <c r="I122" s="63"/>
      <c r="J122" s="67" t="str">
        <f t="shared" si="6"/>
        <v> </v>
      </c>
      <c r="K122" s="85">
        <f t="shared" si="7"/>
        <v>3.006950573698143</v>
      </c>
    </row>
    <row r="123" spans="1:13" s="52" customFormat="1" ht="15" customHeight="1" hidden="1" thickBot="1" thickTop="1">
      <c r="A123" s="74"/>
      <c r="B123" s="42"/>
      <c r="C123" s="42"/>
      <c r="D123" s="80">
        <f>SUM(D6:D122)</f>
        <v>5263.093362030044</v>
      </c>
      <c r="E123" s="81">
        <f>SUM(E6:E122)</f>
        <v>42007.218932091804</v>
      </c>
      <c r="F123" s="42"/>
      <c r="G123" s="80">
        <f>SUM(G6:G122)</f>
        <v>4782.86578968448</v>
      </c>
      <c r="H123" s="80">
        <f>SUM(H6:H122)</f>
        <v>42440.91600084409</v>
      </c>
      <c r="I123" s="42"/>
      <c r="J123" s="42"/>
      <c r="K123" s="42"/>
      <c r="L123"/>
      <c r="M123"/>
    </row>
    <row r="124" spans="1:13" s="42" customFormat="1" ht="7.5" customHeight="1" thickTop="1">
      <c r="A124" s="74"/>
      <c r="L124"/>
      <c r="M124"/>
    </row>
    <row r="125" ht="12.75" customHeight="1" thickBot="1"/>
    <row r="126" spans="1:11" ht="12.75" customHeight="1" thickBot="1" thickTop="1">
      <c r="A126" s="75" t="s">
        <v>1</v>
      </c>
      <c r="B126" s="53"/>
      <c r="C126" s="54" t="s">
        <v>123</v>
      </c>
      <c r="D126" s="123">
        <v>2008</v>
      </c>
      <c r="E126" s="106"/>
      <c r="F126" s="55"/>
      <c r="G126" s="119">
        <v>2009</v>
      </c>
      <c r="H126" s="120"/>
      <c r="I126" s="56"/>
      <c r="J126" s="121" t="s">
        <v>124</v>
      </c>
      <c r="K126" s="122"/>
    </row>
    <row r="127" spans="1:11" ht="24.75" thickTop="1">
      <c r="A127" s="73">
        <v>1</v>
      </c>
      <c r="B127" s="24">
        <v>181</v>
      </c>
      <c r="C127" s="32" t="s">
        <v>125</v>
      </c>
      <c r="D127" s="103">
        <v>166.62375</v>
      </c>
      <c r="E127" s="104"/>
      <c r="G127" s="103">
        <v>170.01</v>
      </c>
      <c r="H127" s="104"/>
      <c r="J127" s="96">
        <f aca="true" t="shared" si="8" ref="J127:J146">IF(OR(D127="",G127="")," ",((G127-D127)/D127)*100)</f>
        <v>2.032273310377416</v>
      </c>
      <c r="K127" s="97" t="str">
        <f aca="true" t="shared" si="9" ref="K127:K146">IF(OR(E127="",H127="")," ",((H127-E127)/E127)*100)</f>
        <v> </v>
      </c>
    </row>
    <row r="128" spans="1:11" ht="24" hidden="1">
      <c r="A128" s="71">
        <v>2</v>
      </c>
      <c r="B128" s="24">
        <v>182</v>
      </c>
      <c r="C128" s="32" t="s">
        <v>126</v>
      </c>
      <c r="D128" s="103">
        <v>188.9343902439024</v>
      </c>
      <c r="E128" s="104"/>
      <c r="G128" s="103">
        <v>189.74</v>
      </c>
      <c r="H128" s="104"/>
      <c r="J128" s="96">
        <f t="shared" si="8"/>
        <v>0.4263965681724773</v>
      </c>
      <c r="K128" s="97" t="str">
        <f t="shared" si="9"/>
        <v> </v>
      </c>
    </row>
    <row r="129" spans="1:11" ht="24">
      <c r="A129" s="71">
        <v>3</v>
      </c>
      <c r="B129" s="24">
        <v>183</v>
      </c>
      <c r="C129" s="32" t="s">
        <v>127</v>
      </c>
      <c r="D129" s="103">
        <v>152.73923076923077</v>
      </c>
      <c r="E129" s="104"/>
      <c r="G129" s="103">
        <v>154.12</v>
      </c>
      <c r="H129" s="104"/>
      <c r="J129" s="96">
        <f t="shared" si="8"/>
        <v>0.9040043110177738</v>
      </c>
      <c r="K129" s="97" t="str">
        <f t="shared" si="9"/>
        <v> </v>
      </c>
    </row>
    <row r="130" spans="1:11" ht="12.75" hidden="1">
      <c r="A130" s="71">
        <v>4</v>
      </c>
      <c r="B130" s="24">
        <v>184</v>
      </c>
      <c r="C130" s="32" t="s">
        <v>128</v>
      </c>
      <c r="D130" s="103">
        <v>26.080188679245293</v>
      </c>
      <c r="E130" s="104"/>
      <c r="G130" s="103">
        <v>26.06</v>
      </c>
      <c r="H130" s="104"/>
      <c r="J130" s="96">
        <f t="shared" si="8"/>
        <v>-0.07741001989514021</v>
      </c>
      <c r="K130" s="97" t="str">
        <f t="shared" si="9"/>
        <v> </v>
      </c>
    </row>
    <row r="131" spans="1:11" ht="12.75" hidden="1">
      <c r="A131" s="71">
        <v>5</v>
      </c>
      <c r="B131" s="24">
        <v>185</v>
      </c>
      <c r="C131" s="32" t="s">
        <v>129</v>
      </c>
      <c r="D131" s="103">
        <v>13.710599779897287</v>
      </c>
      <c r="E131" s="104"/>
      <c r="G131" s="103">
        <v>13.71</v>
      </c>
      <c r="H131" s="104"/>
      <c r="J131" s="96">
        <f t="shared" si="8"/>
        <v>-0.004374570820490761</v>
      </c>
      <c r="K131" s="97" t="str">
        <f t="shared" si="9"/>
        <v> </v>
      </c>
    </row>
    <row r="132" spans="1:11" ht="12.75">
      <c r="A132" s="71">
        <v>6</v>
      </c>
      <c r="B132" s="24">
        <v>186</v>
      </c>
      <c r="C132" s="32" t="s">
        <v>130</v>
      </c>
      <c r="D132" s="103">
        <v>1.9966666666666668</v>
      </c>
      <c r="E132" s="104"/>
      <c r="G132" s="103">
        <v>2.06</v>
      </c>
      <c r="H132" s="104"/>
      <c r="J132" s="96">
        <f t="shared" si="8"/>
        <v>3.1719532554257044</v>
      </c>
      <c r="K132" s="97" t="str">
        <f t="shared" si="9"/>
        <v> </v>
      </c>
    </row>
    <row r="133" spans="1:11" ht="17.25" customHeight="1" hidden="1">
      <c r="A133" s="71">
        <v>7</v>
      </c>
      <c r="B133" s="24">
        <v>187</v>
      </c>
      <c r="C133" s="32" t="s">
        <v>131</v>
      </c>
      <c r="D133" s="103">
        <v>1360.2347762289069</v>
      </c>
      <c r="E133" s="104"/>
      <c r="G133" s="103">
        <v>1360.23</v>
      </c>
      <c r="H133" s="104"/>
      <c r="J133" s="96">
        <f t="shared" si="8"/>
        <v>-0.0003511326860860183</v>
      </c>
      <c r="K133" s="97" t="str">
        <f t="shared" si="9"/>
        <v> </v>
      </c>
    </row>
    <row r="134" spans="1:11" ht="12.75">
      <c r="A134" s="71">
        <v>8</v>
      </c>
      <c r="B134" s="24">
        <v>188</v>
      </c>
      <c r="C134" s="32" t="s">
        <v>132</v>
      </c>
      <c r="D134" s="103">
        <v>0.9975</v>
      </c>
      <c r="E134" s="104"/>
      <c r="G134" s="103">
        <v>1.05</v>
      </c>
      <c r="H134" s="104"/>
      <c r="J134" s="96">
        <f t="shared" si="8"/>
        <v>5.263157894736841</v>
      </c>
      <c r="K134" s="97" t="str">
        <f t="shared" si="9"/>
        <v> </v>
      </c>
    </row>
    <row r="135" spans="1:11" ht="24">
      <c r="A135" s="71">
        <v>9</v>
      </c>
      <c r="B135" s="24">
        <v>189</v>
      </c>
      <c r="C135" s="32" t="s">
        <v>133</v>
      </c>
      <c r="D135" s="103">
        <v>0.1391666666666667</v>
      </c>
      <c r="E135" s="104"/>
      <c r="G135" s="103">
        <v>0.15</v>
      </c>
      <c r="H135" s="104"/>
      <c r="J135" s="96">
        <f t="shared" si="8"/>
        <v>7.78443113772453</v>
      </c>
      <c r="K135" s="97" t="str">
        <f t="shared" si="9"/>
        <v> </v>
      </c>
    </row>
    <row r="136" spans="1:11" ht="27" customHeight="1" hidden="1">
      <c r="A136" s="71">
        <v>10</v>
      </c>
      <c r="B136" s="24">
        <v>190</v>
      </c>
      <c r="C136" s="32" t="s">
        <v>134</v>
      </c>
      <c r="D136" s="103">
        <v>0.098</v>
      </c>
      <c r="E136" s="104"/>
      <c r="G136" s="103">
        <v>0.09</v>
      </c>
      <c r="H136" s="104"/>
      <c r="J136" s="96">
        <f t="shared" si="8"/>
        <v>-8.163265306122454</v>
      </c>
      <c r="K136" s="97" t="str">
        <f t="shared" si="9"/>
        <v> </v>
      </c>
    </row>
    <row r="137" spans="1:11" ht="12.75" hidden="1">
      <c r="A137" s="71">
        <v>11</v>
      </c>
      <c r="B137" s="24">
        <v>191</v>
      </c>
      <c r="C137" s="32" t="s">
        <v>135</v>
      </c>
      <c r="D137" s="103">
        <v>1.7322648004966423</v>
      </c>
      <c r="E137" s="104"/>
      <c r="G137" s="103">
        <v>1.73</v>
      </c>
      <c r="H137" s="104"/>
      <c r="J137" s="96">
        <f t="shared" si="8"/>
        <v>-0.13074216459244734</v>
      </c>
      <c r="K137" s="97" t="str">
        <f t="shared" si="9"/>
        <v> </v>
      </c>
    </row>
    <row r="138" spans="1:11" ht="20.25" customHeight="1" hidden="1">
      <c r="A138" s="71">
        <v>12</v>
      </c>
      <c r="B138" s="24">
        <v>192</v>
      </c>
      <c r="C138" s="32" t="s">
        <v>136</v>
      </c>
      <c r="D138" s="103">
        <v>25.391049156272928</v>
      </c>
      <c r="E138" s="104"/>
      <c r="F138" s="40"/>
      <c r="G138" s="103">
        <v>25.39</v>
      </c>
      <c r="H138" s="104"/>
      <c r="I138" s="41"/>
      <c r="J138" s="96">
        <f t="shared" si="8"/>
        <v>-0.0041319926028654235</v>
      </c>
      <c r="K138" s="97" t="str">
        <f t="shared" si="9"/>
        <v> </v>
      </c>
    </row>
    <row r="139" spans="1:11" ht="19.5" customHeight="1" hidden="1">
      <c r="A139" s="71">
        <v>13</v>
      </c>
      <c r="B139" s="39">
        <v>193</v>
      </c>
      <c r="C139" s="44" t="s">
        <v>137</v>
      </c>
      <c r="D139" s="103">
        <v>14.402367326974812</v>
      </c>
      <c r="E139" s="104"/>
      <c r="G139" s="103">
        <v>14.4</v>
      </c>
      <c r="H139" s="104"/>
      <c r="J139" s="96">
        <f t="shared" si="8"/>
        <v>-0.016437068442056512</v>
      </c>
      <c r="K139" s="97" t="str">
        <f t="shared" si="9"/>
        <v> </v>
      </c>
    </row>
    <row r="140" spans="1:11" ht="12.75">
      <c r="A140" s="71">
        <v>14</v>
      </c>
      <c r="B140" s="24">
        <v>194</v>
      </c>
      <c r="C140" s="32" t="s">
        <v>138</v>
      </c>
      <c r="D140" s="103">
        <v>113.24222222222222</v>
      </c>
      <c r="E140" s="104"/>
      <c r="G140" s="103">
        <v>115.68</v>
      </c>
      <c r="H140" s="104"/>
      <c r="J140" s="96">
        <f t="shared" si="8"/>
        <v>2.1527110029631706</v>
      </c>
      <c r="K140" s="97" t="str">
        <f t="shared" si="9"/>
        <v> </v>
      </c>
    </row>
    <row r="141" spans="1:11" ht="12.75" hidden="1">
      <c r="A141" s="71">
        <v>15</v>
      </c>
      <c r="B141" s="24">
        <v>195</v>
      </c>
      <c r="C141" s="32" t="s">
        <v>139</v>
      </c>
      <c r="D141" s="103">
        <v>0.16020542920029346</v>
      </c>
      <c r="E141" s="104"/>
      <c r="G141" s="103">
        <v>0.16</v>
      </c>
      <c r="H141" s="104"/>
      <c r="J141" s="96">
        <f t="shared" si="8"/>
        <v>-0.1282286132991298</v>
      </c>
      <c r="K141" s="97" t="str">
        <f t="shared" si="9"/>
        <v> </v>
      </c>
    </row>
    <row r="142" spans="1:11" ht="12.75" hidden="1">
      <c r="A142" s="71">
        <v>16</v>
      </c>
      <c r="B142" s="24">
        <v>196</v>
      </c>
      <c r="C142" s="32" t="s">
        <v>140</v>
      </c>
      <c r="D142" s="103">
        <v>0.30227439471753487</v>
      </c>
      <c r="E142" s="104"/>
      <c r="G142" s="103">
        <v>0.30227439471753487</v>
      </c>
      <c r="H142" s="104"/>
      <c r="J142" s="96">
        <f t="shared" si="8"/>
        <v>0</v>
      </c>
      <c r="K142" s="97" t="str">
        <f t="shared" si="9"/>
        <v> </v>
      </c>
    </row>
    <row r="143" spans="1:11" ht="13.5" thickBot="1">
      <c r="A143" s="72">
        <v>17</v>
      </c>
      <c r="B143" s="57">
        <v>197</v>
      </c>
      <c r="C143" s="58" t="s">
        <v>141</v>
      </c>
      <c r="D143" s="109">
        <v>27.000612244897955</v>
      </c>
      <c r="E143" s="110"/>
      <c r="F143" s="63"/>
      <c r="G143" s="109">
        <v>27.27</v>
      </c>
      <c r="H143" s="110"/>
      <c r="I143" s="63"/>
      <c r="J143" s="115">
        <f t="shared" si="8"/>
        <v>0.9977098024988249</v>
      </c>
      <c r="K143" s="116" t="str">
        <f t="shared" si="9"/>
        <v> </v>
      </c>
    </row>
    <row r="144" spans="1:11" ht="12.75" hidden="1">
      <c r="A144" s="77">
        <v>18</v>
      </c>
      <c r="B144" s="39">
        <v>198</v>
      </c>
      <c r="C144" s="44" t="s">
        <v>142</v>
      </c>
      <c r="D144" s="124">
        <v>22.366296296296294</v>
      </c>
      <c r="E144" s="125"/>
      <c r="G144" s="124">
        <v>22.37</v>
      </c>
      <c r="H144" s="125"/>
      <c r="J144" s="117">
        <f t="shared" si="8"/>
        <v>0.016559307158601665</v>
      </c>
      <c r="K144" s="118" t="str">
        <f t="shared" si="9"/>
        <v> </v>
      </c>
    </row>
    <row r="145" spans="1:11" ht="12.75" hidden="1">
      <c r="A145" s="71">
        <v>19</v>
      </c>
      <c r="B145" s="24">
        <v>199</v>
      </c>
      <c r="C145" s="32" t="s">
        <v>143</v>
      </c>
      <c r="D145" s="103">
        <v>155.69923076923078</v>
      </c>
      <c r="E145" s="104"/>
      <c r="G145" s="103">
        <v>156</v>
      </c>
      <c r="H145" s="104"/>
      <c r="J145" s="96">
        <f t="shared" si="8"/>
        <v>0.19317322846315402</v>
      </c>
      <c r="K145" s="97" t="str">
        <f t="shared" si="9"/>
        <v> </v>
      </c>
    </row>
    <row r="146" spans="1:11" ht="16.5" customHeight="1" hidden="1" thickBot="1">
      <c r="A146" s="72">
        <v>20</v>
      </c>
      <c r="B146" s="57">
        <v>200</v>
      </c>
      <c r="C146" s="58" t="s">
        <v>144</v>
      </c>
      <c r="D146" s="109">
        <v>782.59</v>
      </c>
      <c r="E146" s="110"/>
      <c r="G146" s="109">
        <v>782.59</v>
      </c>
      <c r="H146" s="110"/>
      <c r="J146" s="115">
        <f t="shared" si="8"/>
        <v>0</v>
      </c>
      <c r="K146" s="116" t="str">
        <f t="shared" si="9"/>
        <v> </v>
      </c>
    </row>
    <row r="147" spans="4:8" ht="14.25" hidden="1" thickBot="1" thickTop="1">
      <c r="D147" s="132">
        <f>SUM(D127:D146)</f>
        <v>3054.4407916748255</v>
      </c>
      <c r="E147" s="133"/>
      <c r="G147" s="132">
        <f>SUM(G127:G146)</f>
        <v>3063.1122743947176</v>
      </c>
      <c r="H147" s="133"/>
    </row>
    <row r="148" ht="8.25" customHeight="1" thickTop="1"/>
    <row r="149" ht="6" customHeight="1" thickBot="1"/>
    <row r="150" spans="1:11" ht="13.5" customHeight="1" thickBot="1" thickTop="1">
      <c r="A150" s="75" t="s">
        <v>1</v>
      </c>
      <c r="B150" s="59"/>
      <c r="C150" s="60" t="s">
        <v>145</v>
      </c>
      <c r="D150" s="128">
        <v>2008</v>
      </c>
      <c r="E150" s="129"/>
      <c r="F150" s="55"/>
      <c r="G150" s="134">
        <v>2009</v>
      </c>
      <c r="H150" s="129"/>
      <c r="I150" s="56"/>
      <c r="J150" s="121" t="s">
        <v>124</v>
      </c>
      <c r="K150" s="122"/>
    </row>
    <row r="151" spans="1:11" ht="48.75" thickTop="1">
      <c r="A151" s="73">
        <v>1</v>
      </c>
      <c r="B151" s="61">
        <v>211</v>
      </c>
      <c r="C151" s="32" t="s">
        <v>146</v>
      </c>
      <c r="D151" s="130">
        <v>974.8342857142858</v>
      </c>
      <c r="E151" s="131"/>
      <c r="G151" s="130">
        <v>1162.83</v>
      </c>
      <c r="H151" s="131"/>
      <c r="J151" s="135">
        <f>IF(OR(D151="",G151="")," ",((G151-D151)/D151)*100)</f>
        <v>19.284889446411388</v>
      </c>
      <c r="K151" s="136" t="str">
        <f>IF(OR(E151="",H151="")," ",((H151-E151)/E151)*100)</f>
        <v> </v>
      </c>
    </row>
    <row r="152" spans="1:11" ht="48.75" thickBot="1">
      <c r="A152" s="72">
        <v>2</v>
      </c>
      <c r="B152" s="62">
        <v>212</v>
      </c>
      <c r="C152" s="58" t="s">
        <v>147</v>
      </c>
      <c r="D152" s="126">
        <v>1292.022380952381</v>
      </c>
      <c r="E152" s="127"/>
      <c r="F152" s="63"/>
      <c r="G152" s="126">
        <v>1459.91</v>
      </c>
      <c r="H152" s="127"/>
      <c r="I152" s="63"/>
      <c r="J152" s="137">
        <f>IF(OR(D152="",G152="")," ",((G152-D152)/D152)*100)</f>
        <v>12.994172664707648</v>
      </c>
      <c r="K152" s="138" t="str">
        <f>IF(OR(E152="",H152="")," ",((H152-E152)/E152)*100)</f>
        <v> </v>
      </c>
    </row>
    <row r="153" ht="13.5" thickTop="1">
      <c r="A153"/>
    </row>
    <row r="154" ht="14.25" customHeight="1">
      <c r="A154"/>
    </row>
    <row r="155" ht="15.75" customHeight="1">
      <c r="A155"/>
    </row>
    <row r="156" ht="12.75">
      <c r="A156"/>
    </row>
    <row r="157" ht="12.75">
      <c r="A157"/>
    </row>
    <row r="158" ht="20.25" customHeight="1">
      <c r="A158"/>
    </row>
    <row r="159" ht="12.75">
      <c r="A159"/>
    </row>
    <row r="160" ht="15.75" customHeight="1">
      <c r="A160"/>
    </row>
    <row r="161" ht="12.75">
      <c r="A161"/>
    </row>
    <row r="162" ht="21" customHeight="1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27" customHeight="1">
      <c r="A171"/>
    </row>
    <row r="172" ht="12.75">
      <c r="A172"/>
    </row>
    <row r="173" ht="12.75">
      <c r="A173"/>
    </row>
    <row r="174" ht="12.75">
      <c r="A174"/>
    </row>
    <row r="175" ht="12.75">
      <c r="A175"/>
    </row>
  </sheetData>
  <mergeCells count="78">
    <mergeCell ref="G126:H126"/>
    <mergeCell ref="J126:K126"/>
    <mergeCell ref="J146:K146"/>
    <mergeCell ref="J150:K150"/>
    <mergeCell ref="J138:K138"/>
    <mergeCell ref="J139:K139"/>
    <mergeCell ref="J140:K140"/>
    <mergeCell ref="J141:K141"/>
    <mergeCell ref="J134:K134"/>
    <mergeCell ref="J135:K135"/>
    <mergeCell ref="J151:K151"/>
    <mergeCell ref="J152:K152"/>
    <mergeCell ref="J142:K142"/>
    <mergeCell ref="J143:K143"/>
    <mergeCell ref="J144:K144"/>
    <mergeCell ref="J145:K145"/>
    <mergeCell ref="J136:K136"/>
    <mergeCell ref="J137:K137"/>
    <mergeCell ref="J130:K130"/>
    <mergeCell ref="J131:K131"/>
    <mergeCell ref="J132:K132"/>
    <mergeCell ref="J133:K133"/>
    <mergeCell ref="J1:K2"/>
    <mergeCell ref="J127:K127"/>
    <mergeCell ref="J128:K128"/>
    <mergeCell ref="J129:K129"/>
    <mergeCell ref="G1:H1"/>
    <mergeCell ref="G152:H152"/>
    <mergeCell ref="G145:H145"/>
    <mergeCell ref="G146:H146"/>
    <mergeCell ref="G150:H150"/>
    <mergeCell ref="G151:H151"/>
    <mergeCell ref="G147:H147"/>
    <mergeCell ref="G141:H141"/>
    <mergeCell ref="G142:H142"/>
    <mergeCell ref="G143:H143"/>
    <mergeCell ref="G144:H144"/>
    <mergeCell ref="G137:H137"/>
    <mergeCell ref="G138:H138"/>
    <mergeCell ref="G139:H139"/>
    <mergeCell ref="G140:H140"/>
    <mergeCell ref="G133:H133"/>
    <mergeCell ref="G134:H134"/>
    <mergeCell ref="G135:H135"/>
    <mergeCell ref="G136:H136"/>
    <mergeCell ref="G127:H127"/>
    <mergeCell ref="G128:H128"/>
    <mergeCell ref="G129:H129"/>
    <mergeCell ref="G130:H130"/>
    <mergeCell ref="G131:H131"/>
    <mergeCell ref="G132:H132"/>
    <mergeCell ref="D152:E152"/>
    <mergeCell ref="D145:E145"/>
    <mergeCell ref="D146:E146"/>
    <mergeCell ref="D150:E150"/>
    <mergeCell ref="D151:E151"/>
    <mergeCell ref="D147:E147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A5"/>
    <mergeCell ref="B28:B29"/>
    <mergeCell ref="D127:E127"/>
    <mergeCell ref="D128:E128"/>
    <mergeCell ref="D126:E126"/>
  </mergeCells>
  <printOptions/>
  <pageMargins left="0.65" right="0.38" top="0.47" bottom="0.41" header="0.25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5" sqref="L65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98" t="s">
        <v>1</v>
      </c>
      <c r="B1" s="1" t="s">
        <v>158</v>
      </c>
      <c r="C1" s="2"/>
      <c r="D1" s="3"/>
      <c r="E1" s="4"/>
      <c r="G1" s="111">
        <v>2009</v>
      </c>
      <c r="H1" s="112"/>
      <c r="J1" s="113" t="s">
        <v>159</v>
      </c>
      <c r="K1" s="114"/>
    </row>
    <row r="2" spans="1:11" ht="24">
      <c r="A2" s="99"/>
      <c r="B2" s="5"/>
      <c r="C2" s="6"/>
      <c r="D2" s="7" t="s">
        <v>0</v>
      </c>
      <c r="E2" s="8"/>
      <c r="G2" s="9" t="s">
        <v>0</v>
      </c>
      <c r="H2" s="8"/>
      <c r="J2" s="94"/>
      <c r="K2" s="95"/>
    </row>
    <row r="3" spans="1:11" ht="22.5">
      <c r="A3" s="99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99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0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hidden="1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3.5" thickTop="1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 hidden="1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 hidden="1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>
      <c r="A28" s="71">
        <v>23</v>
      </c>
      <c r="B28" s="101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>
      <c r="A29" s="71">
        <v>24</v>
      </c>
      <c r="B29" s="102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 hidden="1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 hidden="1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76">
        <f t="shared" si="3"/>
        <v>0</v>
      </c>
    </row>
    <row r="63" spans="1:11" ht="15" customHeight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76">
        <f t="shared" si="3"/>
        <v>0</v>
      </c>
    </row>
    <row r="64" spans="1:11" ht="12.75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1">IF(OR(D70="",G70="")," ",((G70-D70)/D70)*100)</f>
        <v> </v>
      </c>
      <c r="K70" s="31">
        <f aca="true" t="shared" si="5" ref="K70:K101">IF(OR(E70="",H70="")," ",((H70-E70)/E70)*100)</f>
        <v>0</v>
      </c>
    </row>
    <row r="71" spans="1:11" ht="12.75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5.75" customHeight="1" hidden="1">
      <c r="A73" s="71">
        <v>68</v>
      </c>
      <c r="B73" s="33">
        <v>104</v>
      </c>
      <c r="C73" s="34" t="s">
        <v>73</v>
      </c>
      <c r="D73" s="26">
        <v>64.67</v>
      </c>
      <c r="E73" s="29">
        <v>97.65541666666665</v>
      </c>
      <c r="G73" s="28">
        <v>65.89</v>
      </c>
      <c r="H73" s="29">
        <v>96.95</v>
      </c>
      <c r="J73" s="30">
        <f t="shared" si="4"/>
        <v>1.886500695840419</v>
      </c>
      <c r="K73" s="31">
        <f t="shared" si="5"/>
        <v>-0.722352830744139</v>
      </c>
    </row>
    <row r="74" spans="1:11" ht="12.75" hidden="1">
      <c r="A74" s="71">
        <v>69</v>
      </c>
      <c r="B74" s="24">
        <v>105</v>
      </c>
      <c r="C74" s="32" t="s">
        <v>74</v>
      </c>
      <c r="D74" s="26">
        <v>94.3175</v>
      </c>
      <c r="E74" s="29">
        <v>160.0111538461538</v>
      </c>
      <c r="G74" s="28">
        <v>96.2</v>
      </c>
      <c r="H74" s="29">
        <v>164.82</v>
      </c>
      <c r="J74" s="30">
        <f t="shared" si="4"/>
        <v>1.9959180427810401</v>
      </c>
      <c r="K74" s="31">
        <f t="shared" si="5"/>
        <v>3.00531934071906</v>
      </c>
    </row>
    <row r="75" spans="1:11" ht="12.75">
      <c r="A75" s="71">
        <v>70</v>
      </c>
      <c r="B75" s="24">
        <v>106</v>
      </c>
      <c r="C75" s="25" t="s">
        <v>75</v>
      </c>
      <c r="D75" s="26">
        <v>48.305967229151385</v>
      </c>
      <c r="E75" s="29">
        <v>86.44848899054854</v>
      </c>
      <c r="G75" s="28">
        <v>48.305967229151385</v>
      </c>
      <c r="H75" s="29">
        <v>86.44848899054854</v>
      </c>
      <c r="J75" s="30">
        <f t="shared" si="4"/>
        <v>0</v>
      </c>
      <c r="K75" s="31">
        <f t="shared" si="5"/>
        <v>0</v>
      </c>
    </row>
    <row r="76" spans="1:11" ht="12.75">
      <c r="A76" s="71">
        <v>71</v>
      </c>
      <c r="B76" s="24">
        <v>107</v>
      </c>
      <c r="C76" s="25" t="s">
        <v>76</v>
      </c>
      <c r="D76" s="26">
        <v>136.02347762289068</v>
      </c>
      <c r="E76" s="29">
        <v>200.78317783687945</v>
      </c>
      <c r="G76" s="28">
        <v>136.02347762289068</v>
      </c>
      <c r="H76" s="29">
        <v>200.78317783687945</v>
      </c>
      <c r="J76" s="30">
        <f t="shared" si="4"/>
        <v>0</v>
      </c>
      <c r="K76" s="31">
        <f t="shared" si="5"/>
        <v>0</v>
      </c>
    </row>
    <row r="77" spans="1:11" ht="12.75">
      <c r="A77" s="71">
        <v>72</v>
      </c>
      <c r="B77" s="24">
        <v>108</v>
      </c>
      <c r="C77" s="25" t="s">
        <v>77</v>
      </c>
      <c r="D77" s="26"/>
      <c r="E77" s="29">
        <v>362.7292736610418</v>
      </c>
      <c r="G77" s="28"/>
      <c r="H77" s="29">
        <v>362.7292736610418</v>
      </c>
      <c r="J77" s="30" t="str">
        <f t="shared" si="4"/>
        <v> </v>
      </c>
      <c r="K77" s="31">
        <f t="shared" si="5"/>
        <v>0</v>
      </c>
    </row>
    <row r="78" spans="1:11" ht="12.75">
      <c r="A78" s="71">
        <v>73</v>
      </c>
      <c r="B78" s="24">
        <v>109</v>
      </c>
      <c r="C78" s="25" t="s">
        <v>78</v>
      </c>
      <c r="D78" s="26"/>
      <c r="E78" s="29">
        <v>207.56175103937395</v>
      </c>
      <c r="G78" s="28"/>
      <c r="H78" s="29">
        <v>207.56175103937395</v>
      </c>
      <c r="J78" s="30" t="str">
        <f t="shared" si="4"/>
        <v> </v>
      </c>
      <c r="K78" s="31">
        <f t="shared" si="5"/>
        <v>0</v>
      </c>
    </row>
    <row r="79" spans="1:11" ht="12.75">
      <c r="A79" s="71">
        <v>74</v>
      </c>
      <c r="B79" s="24">
        <v>110</v>
      </c>
      <c r="C79" s="25" t="s">
        <v>79</v>
      </c>
      <c r="D79" s="26"/>
      <c r="E79" s="29">
        <v>203.81959403277085</v>
      </c>
      <c r="G79" s="28"/>
      <c r="H79" s="29">
        <v>203.81959403277085</v>
      </c>
      <c r="J79" s="30" t="str">
        <f t="shared" si="4"/>
        <v> </v>
      </c>
      <c r="K79" s="31">
        <f t="shared" si="5"/>
        <v>0</v>
      </c>
    </row>
    <row r="80" spans="1:11" ht="12.75">
      <c r="A80" s="71">
        <v>75</v>
      </c>
      <c r="B80" s="24">
        <v>111</v>
      </c>
      <c r="C80" s="25" t="s">
        <v>80</v>
      </c>
      <c r="D80" s="26">
        <v>59.44729762778186</v>
      </c>
      <c r="E80" s="29">
        <v>137.95769822450478</v>
      </c>
      <c r="G80" s="28">
        <v>59.44729762778186</v>
      </c>
      <c r="H80" s="29">
        <v>137.95769822450478</v>
      </c>
      <c r="J80" s="30">
        <f t="shared" si="4"/>
        <v>0</v>
      </c>
      <c r="K80" s="31">
        <f t="shared" si="5"/>
        <v>0</v>
      </c>
    </row>
    <row r="81" spans="1:11" ht="12.75">
      <c r="A81" s="71">
        <v>76</v>
      </c>
      <c r="B81" s="24">
        <v>112</v>
      </c>
      <c r="C81" s="25" t="s">
        <v>81</v>
      </c>
      <c r="D81" s="26"/>
      <c r="E81" s="29">
        <v>206.87659574468086</v>
      </c>
      <c r="G81" s="28"/>
      <c r="H81" s="29">
        <v>206.87659574468086</v>
      </c>
      <c r="J81" s="30" t="str">
        <f t="shared" si="4"/>
        <v> </v>
      </c>
      <c r="K81" s="31">
        <f t="shared" si="5"/>
        <v>0</v>
      </c>
    </row>
    <row r="82" spans="1:11" ht="12.75">
      <c r="A82" s="71">
        <v>77</v>
      </c>
      <c r="B82" s="24">
        <v>113</v>
      </c>
      <c r="C82" s="25" t="s">
        <v>82</v>
      </c>
      <c r="D82" s="26">
        <v>168.36683785766692</v>
      </c>
      <c r="E82" s="29">
        <v>136.02597894350697</v>
      </c>
      <c r="G82" s="28">
        <v>168.36683785766692</v>
      </c>
      <c r="H82" s="29">
        <v>136.02597894350697</v>
      </c>
      <c r="J82" s="30">
        <f t="shared" si="4"/>
        <v>0</v>
      </c>
      <c r="K82" s="31">
        <f t="shared" si="5"/>
        <v>0</v>
      </c>
    </row>
    <row r="83" spans="1:11" ht="12.75" hidden="1">
      <c r="A83" s="71">
        <v>78</v>
      </c>
      <c r="B83" s="24">
        <v>114</v>
      </c>
      <c r="C83" s="32" t="s">
        <v>83</v>
      </c>
      <c r="D83" s="26">
        <v>24.50216216216216</v>
      </c>
      <c r="E83" s="29">
        <v>36.375517241379306</v>
      </c>
      <c r="G83" s="28">
        <v>21.87</v>
      </c>
      <c r="H83" s="29">
        <v>32.53</v>
      </c>
      <c r="J83" s="30">
        <f t="shared" si="4"/>
        <v>-10.742570981049651</v>
      </c>
      <c r="K83" s="31">
        <f t="shared" si="5"/>
        <v>-10.571718378219517</v>
      </c>
    </row>
    <row r="84" spans="1:11" ht="12.75">
      <c r="A84" s="71">
        <v>79</v>
      </c>
      <c r="B84" s="24">
        <v>115</v>
      </c>
      <c r="C84" s="25" t="s">
        <v>84</v>
      </c>
      <c r="D84" s="26">
        <v>41.51538461538461</v>
      </c>
      <c r="E84" s="29">
        <v>58.71</v>
      </c>
      <c r="G84" s="28">
        <v>41.61</v>
      </c>
      <c r="H84" s="29">
        <v>59.51</v>
      </c>
      <c r="J84" s="30">
        <f t="shared" si="4"/>
        <v>0.2279043913285232</v>
      </c>
      <c r="K84" s="31">
        <f t="shared" si="5"/>
        <v>1.362629875660019</v>
      </c>
    </row>
    <row r="85" spans="1:11" ht="12.75">
      <c r="A85" s="71">
        <v>80</v>
      </c>
      <c r="B85" s="24">
        <v>116</v>
      </c>
      <c r="C85" s="25" t="s">
        <v>85</v>
      </c>
      <c r="D85" s="26">
        <v>110.33015407190024</v>
      </c>
      <c r="E85" s="29">
        <v>146.76681179883946</v>
      </c>
      <c r="G85" s="28">
        <v>110.33015407190024</v>
      </c>
      <c r="H85" s="29">
        <v>146.76681179883946</v>
      </c>
      <c r="J85" s="30">
        <f t="shared" si="4"/>
        <v>0</v>
      </c>
      <c r="K85" s="31">
        <f t="shared" si="5"/>
        <v>0</v>
      </c>
    </row>
    <row r="86" spans="1:11" ht="12.75">
      <c r="A86" s="71">
        <v>81</v>
      </c>
      <c r="B86" s="24">
        <v>117</v>
      </c>
      <c r="C86" s="25" t="s">
        <v>86</v>
      </c>
      <c r="D86" s="26">
        <v>97.06366674818621</v>
      </c>
      <c r="E86" s="29">
        <v>149.62563898263636</v>
      </c>
      <c r="G86" s="28">
        <v>97.06366674818621</v>
      </c>
      <c r="H86" s="29">
        <v>149.62563898263636</v>
      </c>
      <c r="J86" s="30">
        <f t="shared" si="4"/>
        <v>0</v>
      </c>
      <c r="K86" s="31">
        <f t="shared" si="5"/>
        <v>0</v>
      </c>
    </row>
    <row r="87" spans="1:11" ht="12.75">
      <c r="A87" s="71">
        <v>82</v>
      </c>
      <c r="B87" s="24">
        <v>118</v>
      </c>
      <c r="C87" s="25" t="s">
        <v>87</v>
      </c>
      <c r="D87" s="26">
        <v>111.33773538762533</v>
      </c>
      <c r="E87" s="29">
        <v>209.7698220408413</v>
      </c>
      <c r="G87" s="28">
        <v>111.33773538762533</v>
      </c>
      <c r="H87" s="29">
        <v>209.7698220408413</v>
      </c>
      <c r="J87" s="30">
        <f t="shared" si="4"/>
        <v>0</v>
      </c>
      <c r="K87" s="31">
        <f t="shared" si="5"/>
        <v>0</v>
      </c>
    </row>
    <row r="88" spans="1:11" ht="12.75">
      <c r="A88" s="71">
        <v>83</v>
      </c>
      <c r="B88" s="24">
        <v>119</v>
      </c>
      <c r="C88" s="25" t="s">
        <v>88</v>
      </c>
      <c r="D88" s="26"/>
      <c r="E88" s="29">
        <v>144.48716067498165</v>
      </c>
      <c r="G88" s="28"/>
      <c r="H88" s="29">
        <v>144.48716067498165</v>
      </c>
      <c r="J88" s="30" t="str">
        <f t="shared" si="4"/>
        <v> </v>
      </c>
      <c r="K88" s="31">
        <f t="shared" si="5"/>
        <v>0</v>
      </c>
    </row>
    <row r="89" spans="1:11" ht="12.75">
      <c r="A89" s="71">
        <v>84</v>
      </c>
      <c r="B89" s="24">
        <v>120</v>
      </c>
      <c r="C89" s="25" t="s">
        <v>89</v>
      </c>
      <c r="D89" s="26">
        <v>90.68231841526047</v>
      </c>
      <c r="E89" s="29">
        <v>174.51308388359016</v>
      </c>
      <c r="G89" s="28">
        <v>90.68231841526047</v>
      </c>
      <c r="H89" s="29">
        <v>174.51308388359016</v>
      </c>
      <c r="J89" s="30">
        <f t="shared" si="4"/>
        <v>0</v>
      </c>
      <c r="K89" s="31">
        <f t="shared" si="5"/>
        <v>0</v>
      </c>
    </row>
    <row r="90" spans="1:11" ht="36">
      <c r="A90" s="71">
        <v>85</v>
      </c>
      <c r="B90" s="24">
        <v>121</v>
      </c>
      <c r="C90" s="25" t="s">
        <v>90</v>
      </c>
      <c r="D90" s="26">
        <v>64.36</v>
      </c>
      <c r="E90" s="29">
        <v>88.3768</v>
      </c>
      <c r="G90" s="28">
        <v>64.36</v>
      </c>
      <c r="H90" s="29">
        <v>88.59</v>
      </c>
      <c r="J90" s="30">
        <f t="shared" si="4"/>
        <v>0</v>
      </c>
      <c r="K90" s="31">
        <f t="shared" si="5"/>
        <v>0.2412397823863282</v>
      </c>
    </row>
    <row r="91" spans="1:11" ht="12.75">
      <c r="A91" s="71">
        <v>86</v>
      </c>
      <c r="B91" s="24">
        <v>122</v>
      </c>
      <c r="C91" s="25" t="s">
        <v>91</v>
      </c>
      <c r="D91" s="26"/>
      <c r="E91" s="29">
        <v>332.5046</v>
      </c>
      <c r="G91" s="28"/>
      <c r="H91" s="29">
        <v>332.5046</v>
      </c>
      <c r="J91" s="30" t="str">
        <f t="shared" si="4"/>
        <v> </v>
      </c>
      <c r="K91" s="31">
        <f t="shared" si="5"/>
        <v>0</v>
      </c>
    </row>
    <row r="92" spans="1:11" ht="12.75">
      <c r="A92" s="71">
        <v>87</v>
      </c>
      <c r="B92" s="24">
        <v>123</v>
      </c>
      <c r="C92" s="25" t="s">
        <v>92</v>
      </c>
      <c r="D92" s="26"/>
      <c r="E92" s="29">
        <v>256.93323550990465</v>
      </c>
      <c r="G92" s="28"/>
      <c r="H92" s="29">
        <v>256.93323550990465</v>
      </c>
      <c r="J92" s="30" t="str">
        <f t="shared" si="4"/>
        <v> </v>
      </c>
      <c r="K92" s="31">
        <f t="shared" si="5"/>
        <v>0</v>
      </c>
    </row>
    <row r="93" spans="1:11" ht="12.75">
      <c r="A93" s="71">
        <v>88</v>
      </c>
      <c r="B93" s="24">
        <v>124</v>
      </c>
      <c r="C93" s="25" t="s">
        <v>93</v>
      </c>
      <c r="D93" s="26">
        <v>98.1225</v>
      </c>
      <c r="E93" s="29">
        <v>198.8948</v>
      </c>
      <c r="G93" s="28">
        <v>98.12</v>
      </c>
      <c r="H93" s="29">
        <v>202.18</v>
      </c>
      <c r="J93" s="30">
        <f t="shared" si="4"/>
        <v>-0.00254783561364389</v>
      </c>
      <c r="K93" s="31">
        <f t="shared" si="5"/>
        <v>1.6517274458658564</v>
      </c>
    </row>
    <row r="94" spans="1:11" ht="12.75">
      <c r="A94" s="71">
        <v>89</v>
      </c>
      <c r="B94" s="24">
        <v>125</v>
      </c>
      <c r="C94" s="25" t="s">
        <v>94</v>
      </c>
      <c r="D94" s="26"/>
      <c r="E94" s="29">
        <v>856.9479090242113</v>
      </c>
      <c r="G94" s="28"/>
      <c r="H94" s="29">
        <v>856.9479090242113</v>
      </c>
      <c r="J94" s="30" t="str">
        <f t="shared" si="4"/>
        <v> </v>
      </c>
      <c r="K94" s="31">
        <f t="shared" si="5"/>
        <v>0</v>
      </c>
    </row>
    <row r="95" spans="1:11" ht="12.75">
      <c r="A95" s="71">
        <v>90</v>
      </c>
      <c r="B95" s="24">
        <v>126</v>
      </c>
      <c r="C95" s="25" t="s">
        <v>95</v>
      </c>
      <c r="D95" s="26"/>
      <c r="E95" s="29">
        <v>1057.960381511372</v>
      </c>
      <c r="G95" s="28"/>
      <c r="H95" s="29">
        <v>1057.960381511372</v>
      </c>
      <c r="J95" s="30" t="str">
        <f t="shared" si="4"/>
        <v> </v>
      </c>
      <c r="K95" s="31">
        <f t="shared" si="5"/>
        <v>0</v>
      </c>
    </row>
    <row r="96" spans="1:11" ht="12.75">
      <c r="A96" s="71">
        <v>91</v>
      </c>
      <c r="B96" s="24">
        <v>127</v>
      </c>
      <c r="C96" s="25" t="s">
        <v>96</v>
      </c>
      <c r="D96" s="26"/>
      <c r="E96" s="29">
        <v>197.38517975055026</v>
      </c>
      <c r="F96" s="40"/>
      <c r="G96" s="28"/>
      <c r="H96" s="29">
        <v>197.38517975055026</v>
      </c>
      <c r="I96" s="41"/>
      <c r="J96" s="30" t="str">
        <f t="shared" si="4"/>
        <v> </v>
      </c>
      <c r="K96" s="31">
        <f t="shared" si="5"/>
        <v>0</v>
      </c>
    </row>
    <row r="97" spans="1:11" ht="12.75">
      <c r="A97" s="71">
        <v>92</v>
      </c>
      <c r="B97" s="39">
        <v>128</v>
      </c>
      <c r="C97" s="44" t="s">
        <v>97</v>
      </c>
      <c r="D97" s="45"/>
      <c r="E97" s="27">
        <v>95.1875</v>
      </c>
      <c r="G97" s="43"/>
      <c r="H97" s="27">
        <v>94.97</v>
      </c>
      <c r="J97" s="30" t="str">
        <f t="shared" si="4"/>
        <v> </v>
      </c>
      <c r="K97" s="31">
        <f t="shared" si="5"/>
        <v>-0.22849638870650152</v>
      </c>
    </row>
    <row r="98" spans="1:11" ht="12.75">
      <c r="A98" s="71">
        <v>93</v>
      </c>
      <c r="B98" s="46">
        <v>129</v>
      </c>
      <c r="C98" s="32" t="s">
        <v>98</v>
      </c>
      <c r="D98" s="26">
        <v>50.315</v>
      </c>
      <c r="E98" s="29">
        <v>73.6776923076923</v>
      </c>
      <c r="G98" s="26">
        <v>50.315</v>
      </c>
      <c r="H98" s="29">
        <v>74.13</v>
      </c>
      <c r="J98" s="30">
        <f t="shared" si="4"/>
        <v>0</v>
      </c>
      <c r="K98" s="31">
        <f t="shared" si="5"/>
        <v>0.6139004604253538</v>
      </c>
    </row>
    <row r="99" spans="1:11" ht="16.5" customHeight="1">
      <c r="A99" s="71">
        <v>94</v>
      </c>
      <c r="B99" s="46">
        <v>130</v>
      </c>
      <c r="C99" s="25" t="s">
        <v>99</v>
      </c>
      <c r="D99" s="26">
        <v>43.13</v>
      </c>
      <c r="E99" s="29">
        <v>79.10315789473684</v>
      </c>
      <c r="G99" s="28">
        <v>43.13</v>
      </c>
      <c r="H99" s="29">
        <v>79.94</v>
      </c>
      <c r="J99" s="30">
        <f t="shared" si="4"/>
        <v>0</v>
      </c>
      <c r="K99" s="31">
        <f t="shared" si="5"/>
        <v>1.0579123862245183</v>
      </c>
    </row>
    <row r="100" spans="1:11" ht="12.75">
      <c r="A100" s="71">
        <v>95</v>
      </c>
      <c r="B100" s="24">
        <v>131</v>
      </c>
      <c r="C100" s="25" t="s">
        <v>100</v>
      </c>
      <c r="D100" s="26">
        <v>63.193333333333335</v>
      </c>
      <c r="E100" s="29">
        <v>155.57142857142858</v>
      </c>
      <c r="G100" s="28">
        <v>63.19</v>
      </c>
      <c r="H100" s="29">
        <v>156.52</v>
      </c>
      <c r="J100" s="30">
        <f t="shared" si="4"/>
        <v>-0.005274818018784798</v>
      </c>
      <c r="K100" s="31">
        <f t="shared" si="5"/>
        <v>0.6097337006427903</v>
      </c>
    </row>
    <row r="101" spans="1:11" ht="12.75" hidden="1">
      <c r="A101" s="71">
        <v>96</v>
      </c>
      <c r="B101" s="24">
        <v>132</v>
      </c>
      <c r="C101" s="32" t="s">
        <v>101</v>
      </c>
      <c r="D101" s="26"/>
      <c r="E101" s="29">
        <v>125.10799999999999</v>
      </c>
      <c r="G101" s="28"/>
      <c r="H101" s="29">
        <v>118.82</v>
      </c>
      <c r="J101" s="30" t="str">
        <f t="shared" si="4"/>
        <v> </v>
      </c>
      <c r="K101" s="31">
        <f t="shared" si="5"/>
        <v>-5.0260574863318075</v>
      </c>
    </row>
    <row r="102" spans="1:11" ht="17.25" customHeight="1">
      <c r="A102" s="71">
        <v>97</v>
      </c>
      <c r="B102" s="24">
        <v>133</v>
      </c>
      <c r="C102" s="25" t="s">
        <v>102</v>
      </c>
      <c r="D102" s="26">
        <v>106.85166666666665</v>
      </c>
      <c r="E102" s="29">
        <v>168.71</v>
      </c>
      <c r="G102" s="28">
        <v>106.49</v>
      </c>
      <c r="H102" s="29">
        <v>171.24</v>
      </c>
      <c r="J102" s="30">
        <f aca="true" t="shared" si="6" ref="J102:J122">IF(OR(D102="",G102="")," ",((G102-D102)/D102)*100)</f>
        <v>-0.3384754566298923</v>
      </c>
      <c r="K102" s="31">
        <f aca="true" t="shared" si="7" ref="K102:K122">IF(OR(E102="",H102="")," ",((H102-E102)/E102)*100)</f>
        <v>1.499614723490013</v>
      </c>
    </row>
    <row r="103" spans="1:11" ht="16.5" customHeight="1" hidden="1">
      <c r="A103" s="71">
        <v>98</v>
      </c>
      <c r="B103" s="24">
        <v>134</v>
      </c>
      <c r="C103" s="35" t="s">
        <v>103</v>
      </c>
      <c r="D103" s="26">
        <v>92.7</v>
      </c>
      <c r="E103" s="29">
        <v>99.32</v>
      </c>
      <c r="G103" s="28">
        <v>83.06</v>
      </c>
      <c r="H103" s="29">
        <v>89.78</v>
      </c>
      <c r="J103" s="30">
        <f t="shared" si="6"/>
        <v>-10.39913700107875</v>
      </c>
      <c r="K103" s="31">
        <f t="shared" si="7"/>
        <v>-9.60531614981876</v>
      </c>
    </row>
    <row r="104" spans="1:11" ht="12.75" hidden="1">
      <c r="A104" s="71">
        <v>99</v>
      </c>
      <c r="B104" s="24">
        <v>135</v>
      </c>
      <c r="C104" s="25" t="s">
        <v>104</v>
      </c>
      <c r="D104" s="26"/>
      <c r="E104" s="29">
        <v>230.375</v>
      </c>
      <c r="G104" s="28"/>
      <c r="H104" s="29">
        <v>204.18</v>
      </c>
      <c r="J104" s="30" t="str">
        <f t="shared" si="6"/>
        <v> </v>
      </c>
      <c r="K104" s="31">
        <f t="shared" si="7"/>
        <v>-11.370591427021157</v>
      </c>
    </row>
    <row r="105" spans="1:11" ht="12.75">
      <c r="A105" s="71">
        <v>100</v>
      </c>
      <c r="B105" s="24">
        <v>136</v>
      </c>
      <c r="C105" s="32" t="s">
        <v>105</v>
      </c>
      <c r="D105" s="26">
        <v>30.7225</v>
      </c>
      <c r="E105" s="29">
        <v>38</v>
      </c>
      <c r="G105" s="28">
        <v>30.72</v>
      </c>
      <c r="H105" s="29">
        <v>38</v>
      </c>
      <c r="J105" s="30">
        <f t="shared" si="6"/>
        <v>-0.008137358613398257</v>
      </c>
      <c r="K105" s="31">
        <f t="shared" si="7"/>
        <v>0</v>
      </c>
    </row>
    <row r="106" spans="1:11" ht="12.75">
      <c r="A106" s="71">
        <v>101</v>
      </c>
      <c r="B106" s="24">
        <v>137</v>
      </c>
      <c r="C106" s="25" t="s">
        <v>106</v>
      </c>
      <c r="D106" s="26">
        <v>42.31841526045488</v>
      </c>
      <c r="E106" s="29">
        <v>81.1364930300807</v>
      </c>
      <c r="G106" s="28">
        <v>42.31841526045488</v>
      </c>
      <c r="H106" s="29">
        <v>81.1364930300807</v>
      </c>
      <c r="J106" s="30">
        <f t="shared" si="6"/>
        <v>0</v>
      </c>
      <c r="K106" s="31">
        <f t="shared" si="7"/>
        <v>0</v>
      </c>
    </row>
    <row r="107" spans="1:11" ht="12.75">
      <c r="A107" s="71">
        <v>102</v>
      </c>
      <c r="B107" s="24">
        <v>138</v>
      </c>
      <c r="C107" s="25" t="s">
        <v>107</v>
      </c>
      <c r="D107" s="26"/>
      <c r="E107" s="29">
        <v>141.91808374174613</v>
      </c>
      <c r="G107" s="28"/>
      <c r="H107" s="29">
        <v>141.91808374174613</v>
      </c>
      <c r="J107" s="30" t="str">
        <f t="shared" si="6"/>
        <v> </v>
      </c>
      <c r="K107" s="31">
        <f t="shared" si="7"/>
        <v>0</v>
      </c>
    </row>
    <row r="108" spans="1:11" ht="12.75">
      <c r="A108" s="71">
        <v>103</v>
      </c>
      <c r="B108" s="24">
        <v>139</v>
      </c>
      <c r="C108" s="25" t="s">
        <v>108</v>
      </c>
      <c r="D108" s="26"/>
      <c r="E108" s="29">
        <v>269.93103448275866</v>
      </c>
      <c r="G108" s="28"/>
      <c r="H108" s="29">
        <v>269.93103448275866</v>
      </c>
      <c r="J108" s="30" t="str">
        <f t="shared" si="6"/>
        <v> </v>
      </c>
      <c r="K108" s="31">
        <f t="shared" si="7"/>
        <v>0</v>
      </c>
    </row>
    <row r="109" spans="1:11" ht="12.75">
      <c r="A109" s="71">
        <v>104</v>
      </c>
      <c r="B109" s="24">
        <v>140</v>
      </c>
      <c r="C109" s="25" t="s">
        <v>109</v>
      </c>
      <c r="D109" s="26"/>
      <c r="E109" s="29">
        <v>5440.9391049156275</v>
      </c>
      <c r="G109" s="28"/>
      <c r="H109" s="29">
        <v>5440.9391049156275</v>
      </c>
      <c r="J109" s="30" t="str">
        <f t="shared" si="6"/>
        <v> </v>
      </c>
      <c r="K109" s="31">
        <f t="shared" si="7"/>
        <v>0</v>
      </c>
    </row>
    <row r="110" spans="1:11" ht="12.75">
      <c r="A110" s="71">
        <v>105</v>
      </c>
      <c r="B110" s="24">
        <v>141</v>
      </c>
      <c r="C110" s="25" t="s">
        <v>110</v>
      </c>
      <c r="D110" s="26"/>
      <c r="E110" s="29">
        <v>211.5920763022744</v>
      </c>
      <c r="G110" s="28"/>
      <c r="H110" s="29">
        <v>211.5920763022744</v>
      </c>
      <c r="J110" s="30" t="str">
        <f t="shared" si="6"/>
        <v> </v>
      </c>
      <c r="K110" s="31">
        <f t="shared" si="7"/>
        <v>0</v>
      </c>
    </row>
    <row r="111" spans="1:11" ht="24" hidden="1">
      <c r="A111" s="71">
        <v>106</v>
      </c>
      <c r="B111" s="24">
        <v>151</v>
      </c>
      <c r="C111" s="25" t="s">
        <v>111</v>
      </c>
      <c r="D111" s="26"/>
      <c r="E111" s="29">
        <v>2919.1242846661776</v>
      </c>
      <c r="G111" s="28"/>
      <c r="H111" s="29">
        <v>3006.7</v>
      </c>
      <c r="J111" s="30" t="str">
        <f t="shared" si="6"/>
        <v> </v>
      </c>
      <c r="K111" s="76">
        <f t="shared" si="7"/>
        <v>3.00006806129658</v>
      </c>
    </row>
    <row r="112" spans="1:11" ht="24" hidden="1">
      <c r="A112" s="71">
        <v>107</v>
      </c>
      <c r="B112" s="24">
        <v>152</v>
      </c>
      <c r="C112" s="25" t="s">
        <v>112</v>
      </c>
      <c r="D112" s="26"/>
      <c r="E112" s="29">
        <v>1420.228075874297</v>
      </c>
      <c r="G112" s="28"/>
      <c r="H112" s="29">
        <v>1462.83</v>
      </c>
      <c r="J112" s="30" t="str">
        <f t="shared" si="6"/>
        <v> </v>
      </c>
      <c r="K112" s="31">
        <f t="shared" si="7"/>
        <v>2.9996537069918876</v>
      </c>
    </row>
    <row r="113" spans="1:11" ht="24" hidden="1">
      <c r="A113" s="71">
        <v>108</v>
      </c>
      <c r="B113" s="24">
        <v>153</v>
      </c>
      <c r="C113" s="25" t="s">
        <v>113</v>
      </c>
      <c r="D113" s="26"/>
      <c r="E113" s="29">
        <v>744.3369572467152</v>
      </c>
      <c r="G113" s="28"/>
      <c r="H113" s="29">
        <v>766.67</v>
      </c>
      <c r="J113" s="30" t="str">
        <f t="shared" si="6"/>
        <v> </v>
      </c>
      <c r="K113" s="31">
        <f t="shared" si="7"/>
        <v>3.0003941811372843</v>
      </c>
    </row>
    <row r="114" spans="1:11" ht="36" hidden="1">
      <c r="A114" s="71">
        <v>109</v>
      </c>
      <c r="B114" s="24">
        <v>154</v>
      </c>
      <c r="C114" s="25" t="s">
        <v>114</v>
      </c>
      <c r="D114" s="26"/>
      <c r="E114" s="29">
        <v>1613.9941305942773</v>
      </c>
      <c r="G114" s="28"/>
      <c r="H114" s="29">
        <v>1662.41</v>
      </c>
      <c r="J114" s="30" t="str">
        <f t="shared" si="6"/>
        <v> </v>
      </c>
      <c r="K114" s="31">
        <f t="shared" si="7"/>
        <v>2.9997549859673853</v>
      </c>
    </row>
    <row r="115" spans="1:11" ht="12.75" hidden="1">
      <c r="A115" s="71">
        <v>110</v>
      </c>
      <c r="B115" s="24">
        <v>161</v>
      </c>
      <c r="C115" s="25" t="s">
        <v>115</v>
      </c>
      <c r="D115" s="26"/>
      <c r="E115" s="29">
        <v>2296.529713866471</v>
      </c>
      <c r="G115" s="28"/>
      <c r="H115" s="29">
        <v>2365.42</v>
      </c>
      <c r="J115" s="30" t="str">
        <f t="shared" si="6"/>
        <v> </v>
      </c>
      <c r="K115" s="31">
        <f t="shared" si="7"/>
        <v>2.999755923799672</v>
      </c>
    </row>
    <row r="116" spans="1:11" ht="26.25" customHeight="1" hidden="1">
      <c r="A116" s="71">
        <v>111</v>
      </c>
      <c r="B116" s="24">
        <v>162</v>
      </c>
      <c r="C116" s="25" t="s">
        <v>116</v>
      </c>
      <c r="D116" s="26"/>
      <c r="E116" s="29">
        <v>216.62998288089997</v>
      </c>
      <c r="G116" s="28"/>
      <c r="H116" s="29">
        <v>223.13</v>
      </c>
      <c r="J116" s="30" t="str">
        <f t="shared" si="6"/>
        <v> </v>
      </c>
      <c r="K116" s="31">
        <f t="shared" si="7"/>
        <v>3.000515917814404</v>
      </c>
    </row>
    <row r="117" spans="1:11" ht="12.75" hidden="1">
      <c r="A117" s="71">
        <v>112</v>
      </c>
      <c r="B117" s="24">
        <v>163</v>
      </c>
      <c r="C117" s="25" t="s">
        <v>117</v>
      </c>
      <c r="D117" s="26"/>
      <c r="E117" s="29">
        <v>2564.7214364862575</v>
      </c>
      <c r="G117" s="28"/>
      <c r="H117" s="29">
        <v>2641.66</v>
      </c>
      <c r="J117" s="30" t="str">
        <f t="shared" si="6"/>
        <v> </v>
      </c>
      <c r="K117" s="31">
        <f t="shared" si="7"/>
        <v>2.99987992532828</v>
      </c>
    </row>
    <row r="118" spans="1:11" ht="24" hidden="1">
      <c r="A118" s="71">
        <v>113</v>
      </c>
      <c r="B118" s="24">
        <v>164</v>
      </c>
      <c r="C118" s="25" t="s">
        <v>118</v>
      </c>
      <c r="D118" s="26"/>
      <c r="E118" s="29">
        <v>1620.1907556859867</v>
      </c>
      <c r="G118" s="28"/>
      <c r="H118" s="29">
        <v>1668.8</v>
      </c>
      <c r="J118" s="30" t="str">
        <f t="shared" si="6"/>
        <v> </v>
      </c>
      <c r="K118" s="31">
        <f t="shared" si="7"/>
        <v>3.000217359802931</v>
      </c>
    </row>
    <row r="119" spans="1:11" ht="12.75" hidden="1">
      <c r="A119" s="71">
        <v>114</v>
      </c>
      <c r="B119" s="24">
        <v>165</v>
      </c>
      <c r="C119" s="25" t="s">
        <v>119</v>
      </c>
      <c r="D119" s="26"/>
      <c r="E119" s="29">
        <v>1616.4875259537785</v>
      </c>
      <c r="G119" s="28"/>
      <c r="H119" s="29">
        <v>1664.98</v>
      </c>
      <c r="J119" s="30" t="str">
        <f t="shared" si="6"/>
        <v> </v>
      </c>
      <c r="K119" s="31">
        <f t="shared" si="7"/>
        <v>2.9998668884011015</v>
      </c>
    </row>
    <row r="120" spans="1:11" ht="12.75" hidden="1">
      <c r="A120" s="71">
        <v>115</v>
      </c>
      <c r="B120" s="24">
        <v>171</v>
      </c>
      <c r="C120" s="35" t="s">
        <v>120</v>
      </c>
      <c r="D120" s="26">
        <v>13.60234776228907</v>
      </c>
      <c r="E120" s="29"/>
      <c r="G120" s="28">
        <v>14.01</v>
      </c>
      <c r="H120" s="29"/>
      <c r="J120" s="30">
        <f t="shared" si="6"/>
        <v>2.9969255663430334</v>
      </c>
      <c r="K120" s="31" t="str">
        <f t="shared" si="7"/>
        <v> </v>
      </c>
    </row>
    <row r="121" spans="1:11" ht="26.25" customHeight="1" thickBot="1">
      <c r="A121" s="72">
        <v>116</v>
      </c>
      <c r="B121" s="57">
        <v>172</v>
      </c>
      <c r="C121" s="82" t="s">
        <v>121</v>
      </c>
      <c r="D121" s="83"/>
      <c r="E121" s="51">
        <v>0.03</v>
      </c>
      <c r="F121" s="63"/>
      <c r="G121" s="50"/>
      <c r="H121" s="51">
        <v>0.03</v>
      </c>
      <c r="I121" s="63"/>
      <c r="J121" s="67" t="str">
        <f t="shared" si="6"/>
        <v> </v>
      </c>
      <c r="K121" s="85">
        <f t="shared" si="7"/>
        <v>0</v>
      </c>
    </row>
    <row r="122" spans="1:11" ht="24.75" customHeight="1" hidden="1" thickBot="1">
      <c r="A122" s="86">
        <v>117</v>
      </c>
      <c r="B122" s="87">
        <v>173</v>
      </c>
      <c r="C122" s="88" t="s">
        <v>122</v>
      </c>
      <c r="D122" s="89"/>
      <c r="E122" s="90">
        <v>33.250183418928835</v>
      </c>
      <c r="F122" s="64"/>
      <c r="G122" s="91"/>
      <c r="H122" s="92">
        <v>34.25</v>
      </c>
      <c r="J122" s="93" t="str">
        <f t="shared" si="6"/>
        <v> </v>
      </c>
      <c r="K122" s="31">
        <f t="shared" si="7"/>
        <v>3.006950573698143</v>
      </c>
    </row>
    <row r="123" spans="1:13" s="52" customFormat="1" ht="15" customHeight="1" hidden="1" thickBot="1" thickTop="1">
      <c r="A123" s="70"/>
      <c r="D123" s="65">
        <f>SUM(D6:D122)</f>
        <v>5263.093362030044</v>
      </c>
      <c r="E123" s="66">
        <f>SUM(E6:E122)</f>
        <v>42007.218932091804</v>
      </c>
      <c r="F123" s="42"/>
      <c r="G123" s="65">
        <f>SUM(G6:G122)</f>
        <v>4782.86578968448</v>
      </c>
      <c r="H123" s="65">
        <f>SUM(H6:H122)</f>
        <v>42440.91600084409</v>
      </c>
      <c r="L123"/>
      <c r="M123"/>
    </row>
    <row r="124" spans="1:13" s="42" customFormat="1" ht="7.5" customHeight="1" thickTop="1">
      <c r="A124" s="74"/>
      <c r="L124"/>
      <c r="M124"/>
    </row>
    <row r="125" ht="9" customHeight="1" thickBot="1"/>
    <row r="126" spans="1:11" ht="12.75" customHeight="1" thickBot="1" thickTop="1">
      <c r="A126" s="75" t="s">
        <v>1</v>
      </c>
      <c r="B126" s="53"/>
      <c r="C126" s="54" t="s">
        <v>123</v>
      </c>
      <c r="D126" s="123">
        <v>2008</v>
      </c>
      <c r="E126" s="106"/>
      <c r="F126" s="55"/>
      <c r="G126" s="119">
        <v>2009</v>
      </c>
      <c r="H126" s="120"/>
      <c r="I126" s="56"/>
      <c r="J126" s="121" t="s">
        <v>124</v>
      </c>
      <c r="K126" s="122"/>
    </row>
    <row r="127" spans="1:11" ht="24.75" hidden="1" thickTop="1">
      <c r="A127" s="73">
        <v>1</v>
      </c>
      <c r="B127" s="24">
        <v>181</v>
      </c>
      <c r="C127" s="32" t="s">
        <v>125</v>
      </c>
      <c r="D127" s="103">
        <v>166.62375</v>
      </c>
      <c r="E127" s="104"/>
      <c r="G127" s="103">
        <v>170.01</v>
      </c>
      <c r="H127" s="104"/>
      <c r="J127" s="96">
        <f aca="true" t="shared" si="8" ref="J127:J146">IF(OR(D127="",G127="")," ",((G127-D127)/D127)*100)</f>
        <v>2.032273310377416</v>
      </c>
      <c r="K127" s="97" t="str">
        <f aca="true" t="shared" si="9" ref="K127:K146">IF(OR(E127="",H127="")," ",((H127-E127)/E127)*100)</f>
        <v> </v>
      </c>
    </row>
    <row r="128" spans="1:11" ht="24.75" thickTop="1">
      <c r="A128" s="71">
        <v>2</v>
      </c>
      <c r="B128" s="24">
        <v>182</v>
      </c>
      <c r="C128" s="32" t="s">
        <v>126</v>
      </c>
      <c r="D128" s="103">
        <v>188.9343902439024</v>
      </c>
      <c r="E128" s="104"/>
      <c r="G128" s="103">
        <v>189.74</v>
      </c>
      <c r="H128" s="104"/>
      <c r="J128" s="96">
        <f t="shared" si="8"/>
        <v>0.4263965681724773</v>
      </c>
      <c r="K128" s="97" t="str">
        <f t="shared" si="9"/>
        <v> </v>
      </c>
    </row>
    <row r="129" spans="1:11" ht="24" hidden="1">
      <c r="A129" s="71">
        <v>3</v>
      </c>
      <c r="B129" s="24">
        <v>183</v>
      </c>
      <c r="C129" s="32" t="s">
        <v>127</v>
      </c>
      <c r="D129" s="103">
        <v>152.73923076923077</v>
      </c>
      <c r="E129" s="104"/>
      <c r="G129" s="103">
        <v>154.12</v>
      </c>
      <c r="H129" s="104"/>
      <c r="J129" s="96">
        <f t="shared" si="8"/>
        <v>0.9040043110177738</v>
      </c>
      <c r="K129" s="97" t="str">
        <f t="shared" si="9"/>
        <v> </v>
      </c>
    </row>
    <row r="130" spans="1:11" ht="12.75">
      <c r="A130" s="71">
        <v>4</v>
      </c>
      <c r="B130" s="24">
        <v>184</v>
      </c>
      <c r="C130" s="32" t="s">
        <v>128</v>
      </c>
      <c r="D130" s="103">
        <v>26.080188679245293</v>
      </c>
      <c r="E130" s="104"/>
      <c r="G130" s="103">
        <v>26.06</v>
      </c>
      <c r="H130" s="104"/>
      <c r="J130" s="96">
        <f t="shared" si="8"/>
        <v>-0.07741001989514021</v>
      </c>
      <c r="K130" s="97" t="str">
        <f t="shared" si="9"/>
        <v> </v>
      </c>
    </row>
    <row r="131" spans="1:11" ht="12.75">
      <c r="A131" s="71">
        <v>5</v>
      </c>
      <c r="B131" s="24">
        <v>185</v>
      </c>
      <c r="C131" s="32" t="s">
        <v>129</v>
      </c>
      <c r="D131" s="103">
        <v>13.710599779897287</v>
      </c>
      <c r="E131" s="104"/>
      <c r="G131" s="103">
        <v>13.71</v>
      </c>
      <c r="H131" s="104"/>
      <c r="J131" s="96">
        <f t="shared" si="8"/>
        <v>-0.004374570820490761</v>
      </c>
      <c r="K131" s="97" t="str">
        <f t="shared" si="9"/>
        <v> </v>
      </c>
    </row>
    <row r="132" spans="1:11" ht="12.75" hidden="1">
      <c r="A132" s="71">
        <v>6</v>
      </c>
      <c r="B132" s="24">
        <v>186</v>
      </c>
      <c r="C132" s="32" t="s">
        <v>130</v>
      </c>
      <c r="D132" s="103">
        <v>1.9966666666666668</v>
      </c>
      <c r="E132" s="104"/>
      <c r="G132" s="103">
        <v>2.06</v>
      </c>
      <c r="H132" s="104"/>
      <c r="J132" s="96">
        <f t="shared" si="8"/>
        <v>3.1719532554257044</v>
      </c>
      <c r="K132" s="97" t="str">
        <f t="shared" si="9"/>
        <v> </v>
      </c>
    </row>
    <row r="133" spans="1:11" ht="17.25" customHeight="1">
      <c r="A133" s="71">
        <v>7</v>
      </c>
      <c r="B133" s="24">
        <v>187</v>
      </c>
      <c r="C133" s="32" t="s">
        <v>131</v>
      </c>
      <c r="D133" s="103">
        <v>1360.2347762289069</v>
      </c>
      <c r="E133" s="104"/>
      <c r="G133" s="103">
        <v>1360.23</v>
      </c>
      <c r="H133" s="104"/>
      <c r="J133" s="96">
        <f t="shared" si="8"/>
        <v>-0.0003511326860860183</v>
      </c>
      <c r="K133" s="97" t="str">
        <f t="shared" si="9"/>
        <v> </v>
      </c>
    </row>
    <row r="134" spans="1:11" ht="12.75" hidden="1">
      <c r="A134" s="71">
        <v>8</v>
      </c>
      <c r="B134" s="24">
        <v>188</v>
      </c>
      <c r="C134" s="32" t="s">
        <v>132</v>
      </c>
      <c r="D134" s="103">
        <v>0.9975</v>
      </c>
      <c r="E134" s="104"/>
      <c r="G134" s="103">
        <v>1.05</v>
      </c>
      <c r="H134" s="104"/>
      <c r="J134" s="96">
        <f t="shared" si="8"/>
        <v>5.263157894736841</v>
      </c>
      <c r="K134" s="97" t="str">
        <f t="shared" si="9"/>
        <v> </v>
      </c>
    </row>
    <row r="135" spans="1:11" ht="24" hidden="1">
      <c r="A135" s="71">
        <v>9</v>
      </c>
      <c r="B135" s="24">
        <v>189</v>
      </c>
      <c r="C135" s="32" t="s">
        <v>133</v>
      </c>
      <c r="D135" s="103">
        <v>0.1391666666666667</v>
      </c>
      <c r="E135" s="104"/>
      <c r="G135" s="103">
        <v>0.15</v>
      </c>
      <c r="H135" s="104"/>
      <c r="J135" s="96">
        <f t="shared" si="8"/>
        <v>7.78443113772453</v>
      </c>
      <c r="K135" s="97" t="str">
        <f t="shared" si="9"/>
        <v> </v>
      </c>
    </row>
    <row r="136" spans="1:11" ht="27" customHeight="1" hidden="1">
      <c r="A136" s="71">
        <v>10</v>
      </c>
      <c r="B136" s="24">
        <v>190</v>
      </c>
      <c r="C136" s="32" t="s">
        <v>134</v>
      </c>
      <c r="D136" s="103">
        <v>0.098</v>
      </c>
      <c r="E136" s="104"/>
      <c r="G136" s="103">
        <v>0.09</v>
      </c>
      <c r="H136" s="104"/>
      <c r="J136" s="96">
        <f t="shared" si="8"/>
        <v>-8.163265306122454</v>
      </c>
      <c r="K136" s="97" t="str">
        <f t="shared" si="9"/>
        <v> </v>
      </c>
    </row>
    <row r="137" spans="1:11" ht="12.75">
      <c r="A137" s="71">
        <v>11</v>
      </c>
      <c r="B137" s="24">
        <v>191</v>
      </c>
      <c r="C137" s="32" t="s">
        <v>135</v>
      </c>
      <c r="D137" s="103">
        <v>1.7322648004966423</v>
      </c>
      <c r="E137" s="104"/>
      <c r="G137" s="103">
        <v>1.73</v>
      </c>
      <c r="H137" s="104"/>
      <c r="J137" s="96">
        <f t="shared" si="8"/>
        <v>-0.13074216459244734</v>
      </c>
      <c r="K137" s="97" t="str">
        <f t="shared" si="9"/>
        <v> </v>
      </c>
    </row>
    <row r="138" spans="1:11" ht="20.25" customHeight="1">
      <c r="A138" s="71">
        <v>12</v>
      </c>
      <c r="B138" s="24">
        <v>192</v>
      </c>
      <c r="C138" s="32" t="s">
        <v>136</v>
      </c>
      <c r="D138" s="103">
        <v>25.391049156272928</v>
      </c>
      <c r="E138" s="104"/>
      <c r="F138" s="40"/>
      <c r="G138" s="103">
        <v>25.39</v>
      </c>
      <c r="H138" s="104"/>
      <c r="I138" s="41"/>
      <c r="J138" s="96">
        <f t="shared" si="8"/>
        <v>-0.0041319926028654235</v>
      </c>
      <c r="K138" s="97" t="str">
        <f t="shared" si="9"/>
        <v> </v>
      </c>
    </row>
    <row r="139" spans="1:11" ht="19.5" customHeight="1">
      <c r="A139" s="71">
        <v>13</v>
      </c>
      <c r="B139" s="39">
        <v>193</v>
      </c>
      <c r="C139" s="44" t="s">
        <v>137</v>
      </c>
      <c r="D139" s="103">
        <v>14.402367326974812</v>
      </c>
      <c r="E139" s="104"/>
      <c r="G139" s="103">
        <v>14.4</v>
      </c>
      <c r="H139" s="104"/>
      <c r="J139" s="96">
        <f t="shared" si="8"/>
        <v>-0.016437068442056512</v>
      </c>
      <c r="K139" s="97" t="str">
        <f t="shared" si="9"/>
        <v> </v>
      </c>
    </row>
    <row r="140" spans="1:11" ht="12.75" hidden="1">
      <c r="A140" s="71">
        <v>14</v>
      </c>
      <c r="B140" s="24">
        <v>194</v>
      </c>
      <c r="C140" s="32" t="s">
        <v>138</v>
      </c>
      <c r="D140" s="103">
        <v>113.24222222222222</v>
      </c>
      <c r="E140" s="104"/>
      <c r="G140" s="103">
        <v>115.68</v>
      </c>
      <c r="H140" s="104"/>
      <c r="J140" s="96">
        <f t="shared" si="8"/>
        <v>2.1527110029631706</v>
      </c>
      <c r="K140" s="97" t="str">
        <f t="shared" si="9"/>
        <v> </v>
      </c>
    </row>
    <row r="141" spans="1:11" ht="12.75">
      <c r="A141" s="71">
        <v>15</v>
      </c>
      <c r="B141" s="24">
        <v>195</v>
      </c>
      <c r="C141" s="32" t="s">
        <v>139</v>
      </c>
      <c r="D141" s="103">
        <v>0.16020542920029346</v>
      </c>
      <c r="E141" s="104"/>
      <c r="G141" s="103">
        <v>0.16</v>
      </c>
      <c r="H141" s="104"/>
      <c r="J141" s="96">
        <f t="shared" si="8"/>
        <v>-0.1282286132991298</v>
      </c>
      <c r="K141" s="97" t="str">
        <f t="shared" si="9"/>
        <v> </v>
      </c>
    </row>
    <row r="142" spans="1:11" ht="12.75">
      <c r="A142" s="71">
        <v>16</v>
      </c>
      <c r="B142" s="24">
        <v>196</v>
      </c>
      <c r="C142" s="32" t="s">
        <v>140</v>
      </c>
      <c r="D142" s="103">
        <v>0.30227439471753487</v>
      </c>
      <c r="E142" s="104"/>
      <c r="G142" s="103">
        <v>0.30227439471753487</v>
      </c>
      <c r="H142" s="104"/>
      <c r="J142" s="96">
        <f t="shared" si="8"/>
        <v>0</v>
      </c>
      <c r="K142" s="97" t="str">
        <f t="shared" si="9"/>
        <v> </v>
      </c>
    </row>
    <row r="143" spans="1:11" ht="12.75" hidden="1">
      <c r="A143" s="71">
        <v>17</v>
      </c>
      <c r="B143" s="24">
        <v>197</v>
      </c>
      <c r="C143" s="32" t="s">
        <v>141</v>
      </c>
      <c r="D143" s="103">
        <v>27.000612244897955</v>
      </c>
      <c r="E143" s="104"/>
      <c r="G143" s="103">
        <v>27.27</v>
      </c>
      <c r="H143" s="104"/>
      <c r="J143" s="96">
        <f t="shared" si="8"/>
        <v>0.9977098024988249</v>
      </c>
      <c r="K143" s="97" t="str">
        <f t="shared" si="9"/>
        <v> </v>
      </c>
    </row>
    <row r="144" spans="1:11" ht="12.75">
      <c r="A144" s="71">
        <v>18</v>
      </c>
      <c r="B144" s="24">
        <v>198</v>
      </c>
      <c r="C144" s="32" t="s">
        <v>142</v>
      </c>
      <c r="D144" s="103">
        <v>22.366296296296294</v>
      </c>
      <c r="E144" s="104"/>
      <c r="G144" s="103">
        <v>22.37</v>
      </c>
      <c r="H144" s="104"/>
      <c r="J144" s="96">
        <f t="shared" si="8"/>
        <v>0.016559307158601665</v>
      </c>
      <c r="K144" s="97" t="str">
        <f t="shared" si="9"/>
        <v> </v>
      </c>
    </row>
    <row r="145" spans="1:11" ht="12.75">
      <c r="A145" s="71">
        <v>19</v>
      </c>
      <c r="B145" s="24">
        <v>199</v>
      </c>
      <c r="C145" s="32" t="s">
        <v>143</v>
      </c>
      <c r="D145" s="103">
        <v>155.69923076923078</v>
      </c>
      <c r="E145" s="104"/>
      <c r="G145" s="103">
        <v>156</v>
      </c>
      <c r="H145" s="104"/>
      <c r="J145" s="96">
        <f t="shared" si="8"/>
        <v>0.19317322846315402</v>
      </c>
      <c r="K145" s="97" t="str">
        <f t="shared" si="9"/>
        <v> </v>
      </c>
    </row>
    <row r="146" spans="1:11" ht="16.5" customHeight="1" thickBot="1">
      <c r="A146" s="72">
        <v>20</v>
      </c>
      <c r="B146" s="57">
        <v>200</v>
      </c>
      <c r="C146" s="58" t="s">
        <v>144</v>
      </c>
      <c r="D146" s="109">
        <v>782.59</v>
      </c>
      <c r="E146" s="110"/>
      <c r="G146" s="109">
        <v>782.59</v>
      </c>
      <c r="H146" s="110"/>
      <c r="J146" s="115">
        <f t="shared" si="8"/>
        <v>0</v>
      </c>
      <c r="K146" s="116" t="str">
        <f t="shared" si="9"/>
        <v> </v>
      </c>
    </row>
    <row r="147" spans="4:8" ht="14.25" hidden="1" thickBot="1" thickTop="1">
      <c r="D147" s="132">
        <f>SUM(D127:D146)</f>
        <v>3054.4407916748255</v>
      </c>
      <c r="E147" s="133"/>
      <c r="G147" s="132">
        <f>SUM(G127:G146)</f>
        <v>3063.1122743947176</v>
      </c>
      <c r="H147" s="133"/>
    </row>
    <row r="148" ht="8.25" customHeight="1" thickTop="1"/>
    <row r="149" ht="12" customHeight="1" thickBot="1"/>
    <row r="150" spans="1:11" ht="13.5" customHeight="1" thickBot="1" thickTop="1">
      <c r="A150" s="75" t="s">
        <v>1</v>
      </c>
      <c r="B150" s="59"/>
      <c r="C150" s="60" t="s">
        <v>145</v>
      </c>
      <c r="D150" s="128">
        <v>2008</v>
      </c>
      <c r="E150" s="129"/>
      <c r="F150" s="55"/>
      <c r="G150" s="134">
        <v>2009</v>
      </c>
      <c r="H150" s="129"/>
      <c r="I150" s="56"/>
      <c r="J150" s="121" t="s">
        <v>124</v>
      </c>
      <c r="K150" s="122"/>
    </row>
    <row r="151" spans="1:11" ht="48.75" hidden="1" thickTop="1">
      <c r="A151" s="73">
        <v>1</v>
      </c>
      <c r="B151" s="61">
        <v>211</v>
      </c>
      <c r="C151" s="32" t="s">
        <v>146</v>
      </c>
      <c r="D151" s="130">
        <v>974.8342857142858</v>
      </c>
      <c r="E151" s="131"/>
      <c r="G151" s="130">
        <v>1162.83</v>
      </c>
      <c r="H151" s="131"/>
      <c r="J151" s="135">
        <f aca="true" t="shared" si="10" ref="J151:J162">IF(OR(D151="",G151="")," ",((G151-D151)/D151)*100)</f>
        <v>19.284889446411388</v>
      </c>
      <c r="K151" s="136" t="str">
        <f aca="true" t="shared" si="11" ref="K151:K162">IF(OR(E151="",H151="")," ",((H151-E151)/E151)*100)</f>
        <v> </v>
      </c>
    </row>
    <row r="152" spans="1:11" ht="48" hidden="1">
      <c r="A152" s="71">
        <v>2</v>
      </c>
      <c r="B152" s="61">
        <v>212</v>
      </c>
      <c r="C152" s="32" t="s">
        <v>147</v>
      </c>
      <c r="D152" s="130">
        <v>1292.022380952381</v>
      </c>
      <c r="E152" s="131"/>
      <c r="G152" s="130">
        <v>1459.91</v>
      </c>
      <c r="H152" s="131"/>
      <c r="J152" s="135">
        <f t="shared" si="10"/>
        <v>12.994172664707648</v>
      </c>
      <c r="K152" s="136" t="str">
        <f t="shared" si="11"/>
        <v> </v>
      </c>
    </row>
    <row r="153" spans="1:11" ht="24.75" thickTop="1">
      <c r="A153" s="71">
        <v>3</v>
      </c>
      <c r="B153" s="61">
        <v>213</v>
      </c>
      <c r="C153" s="32" t="s">
        <v>148</v>
      </c>
      <c r="D153" s="130">
        <v>1499.885546588408</v>
      </c>
      <c r="E153" s="131"/>
      <c r="G153" s="130">
        <v>1499.885546588408</v>
      </c>
      <c r="H153" s="131"/>
      <c r="J153" s="135">
        <f t="shared" si="10"/>
        <v>0</v>
      </c>
      <c r="K153" s="136" t="str">
        <f t="shared" si="11"/>
        <v> </v>
      </c>
    </row>
    <row r="154" spans="1:11" ht="14.25" customHeight="1">
      <c r="A154" s="71">
        <v>4</v>
      </c>
      <c r="B154" s="61">
        <v>214</v>
      </c>
      <c r="C154" s="32" t="s">
        <v>149</v>
      </c>
      <c r="D154" s="130">
        <v>192.85106382978722</v>
      </c>
      <c r="E154" s="131"/>
      <c r="G154" s="130">
        <v>192.85106382978722</v>
      </c>
      <c r="H154" s="131"/>
      <c r="J154" s="135">
        <f t="shared" si="10"/>
        <v>0</v>
      </c>
      <c r="K154" s="136" t="str">
        <f t="shared" si="11"/>
        <v> </v>
      </c>
    </row>
    <row r="155" spans="1:11" ht="15.75" customHeight="1">
      <c r="A155" s="71">
        <v>5</v>
      </c>
      <c r="B155" s="61">
        <v>215</v>
      </c>
      <c r="C155" s="32" t="s">
        <v>150</v>
      </c>
      <c r="D155" s="130">
        <v>515.4307410124725</v>
      </c>
      <c r="E155" s="131"/>
      <c r="G155" s="130">
        <v>515.4307410124725</v>
      </c>
      <c r="H155" s="131"/>
      <c r="J155" s="135">
        <f t="shared" si="10"/>
        <v>0</v>
      </c>
      <c r="K155" s="136" t="str">
        <f t="shared" si="11"/>
        <v> </v>
      </c>
    </row>
    <row r="156" spans="1:11" ht="24">
      <c r="A156" s="71">
        <v>6</v>
      </c>
      <c r="B156" s="61">
        <v>216</v>
      </c>
      <c r="C156" s="32" t="s">
        <v>151</v>
      </c>
      <c r="D156" s="130">
        <v>469.56168116549634</v>
      </c>
      <c r="E156" s="131"/>
      <c r="G156" s="130">
        <v>469.56168116549634</v>
      </c>
      <c r="H156" s="131"/>
      <c r="J156" s="135">
        <f t="shared" si="10"/>
        <v>0</v>
      </c>
      <c r="K156" s="136" t="str">
        <f t="shared" si="11"/>
        <v> </v>
      </c>
    </row>
    <row r="157" spans="1:11" ht="24">
      <c r="A157" s="71">
        <v>7</v>
      </c>
      <c r="B157" s="61">
        <v>217</v>
      </c>
      <c r="C157" s="32" t="s">
        <v>152</v>
      </c>
      <c r="D157" s="130">
        <v>941.2068965517241</v>
      </c>
      <c r="E157" s="131"/>
      <c r="G157" s="130">
        <v>941.2068965517241</v>
      </c>
      <c r="H157" s="131"/>
      <c r="J157" s="135">
        <f t="shared" si="10"/>
        <v>0</v>
      </c>
      <c r="K157" s="136" t="str">
        <f t="shared" si="11"/>
        <v> </v>
      </c>
    </row>
    <row r="158" spans="1:11" ht="20.25" customHeight="1">
      <c r="A158" s="71">
        <v>8</v>
      </c>
      <c r="B158" s="61">
        <v>218</v>
      </c>
      <c r="C158" s="32" t="s">
        <v>153</v>
      </c>
      <c r="D158" s="130">
        <v>2999.264646168212</v>
      </c>
      <c r="E158" s="131"/>
      <c r="G158" s="130">
        <v>2999.264646168212</v>
      </c>
      <c r="H158" s="131"/>
      <c r="J158" s="135">
        <f t="shared" si="10"/>
        <v>0</v>
      </c>
      <c r="K158" s="136" t="str">
        <f t="shared" si="11"/>
        <v> </v>
      </c>
    </row>
    <row r="159" spans="1:11" ht="24">
      <c r="A159" s="71">
        <v>9</v>
      </c>
      <c r="B159" s="61">
        <v>219</v>
      </c>
      <c r="C159" s="32" t="s">
        <v>154</v>
      </c>
      <c r="D159" s="130">
        <v>1154.5370506236245</v>
      </c>
      <c r="E159" s="131"/>
      <c r="G159" s="130">
        <v>1154.5370506236245</v>
      </c>
      <c r="H159" s="131"/>
      <c r="J159" s="135">
        <f t="shared" si="10"/>
        <v>0</v>
      </c>
      <c r="K159" s="136" t="str">
        <f t="shared" si="11"/>
        <v> </v>
      </c>
    </row>
    <row r="160" spans="1:11" ht="15.75" customHeight="1">
      <c r="A160" s="71">
        <v>10</v>
      </c>
      <c r="B160" s="61">
        <v>220</v>
      </c>
      <c r="C160" s="32" t="s">
        <v>155</v>
      </c>
      <c r="D160" s="130">
        <v>333.408657373441</v>
      </c>
      <c r="E160" s="131"/>
      <c r="G160" s="130">
        <v>333.408657373441</v>
      </c>
      <c r="H160" s="131"/>
      <c r="J160" s="135">
        <f t="shared" si="10"/>
        <v>0</v>
      </c>
      <c r="K160" s="136" t="str">
        <f t="shared" si="11"/>
        <v> </v>
      </c>
    </row>
    <row r="161" spans="1:11" ht="36">
      <c r="A161" s="71">
        <v>11</v>
      </c>
      <c r="B161" s="61">
        <v>221</v>
      </c>
      <c r="C161" s="32" t="s">
        <v>162</v>
      </c>
      <c r="D161" s="130">
        <v>1565.1022548300318</v>
      </c>
      <c r="E161" s="131"/>
      <c r="G161" s="130">
        <v>1565.1022548300318</v>
      </c>
      <c r="H161" s="131"/>
      <c r="J161" s="135">
        <f t="shared" si="10"/>
        <v>0</v>
      </c>
      <c r="K161" s="136" t="str">
        <f t="shared" si="11"/>
        <v> </v>
      </c>
    </row>
    <row r="162" spans="1:11" ht="21" customHeight="1" thickBot="1">
      <c r="A162" s="71">
        <v>12</v>
      </c>
      <c r="B162" s="62">
        <v>222</v>
      </c>
      <c r="C162" s="58" t="s">
        <v>156</v>
      </c>
      <c r="D162" s="126">
        <v>1166.476889214967</v>
      </c>
      <c r="E162" s="127"/>
      <c r="G162" s="126">
        <v>1166.476889214967</v>
      </c>
      <c r="H162" s="127"/>
      <c r="J162" s="137">
        <f t="shared" si="10"/>
        <v>0</v>
      </c>
      <c r="K162" s="138" t="str">
        <f t="shared" si="11"/>
        <v> </v>
      </c>
    </row>
    <row r="163" spans="4:8" ht="14.25" hidden="1" thickBot="1" thickTop="1">
      <c r="D163" s="132">
        <f>SUM(D151:D162)</f>
        <v>13104.58209402483</v>
      </c>
      <c r="E163" s="133"/>
      <c r="G163" s="132">
        <f>SUM(G151:G162)</f>
        <v>13460.465427358164</v>
      </c>
      <c r="H163" s="133"/>
    </row>
    <row r="164" ht="13.5" thickTop="1"/>
    <row r="165" ht="12.75"/>
    <row r="166" ht="12.75"/>
    <row r="167" ht="12.75"/>
    <row r="168" ht="13.5" hidden="1" thickBot="1"/>
    <row r="169" spans="3:8" ht="13.5" hidden="1" thickBot="1">
      <c r="C169" s="144" t="s">
        <v>157</v>
      </c>
      <c r="D169" s="145"/>
      <c r="E169" s="145"/>
      <c r="F169" s="146"/>
      <c r="G169" s="150">
        <f>SUM(D123,E123,D147,D163)</f>
        <v>63429.3351798215</v>
      </c>
      <c r="H169" s="151"/>
    </row>
    <row r="170" spans="3:8" ht="13.5" hidden="1" thickBot="1">
      <c r="C170" s="147" t="s">
        <v>160</v>
      </c>
      <c r="D170" s="148"/>
      <c r="E170" s="148"/>
      <c r="F170" s="149"/>
      <c r="G170" s="152">
        <f>SUM(G123,H123,G147,G163)</f>
        <v>63747.35949228145</v>
      </c>
      <c r="H170" s="153"/>
    </row>
    <row r="171" spans="3:8" ht="27" customHeight="1" hidden="1" thickBot="1">
      <c r="C171" s="139" t="s">
        <v>161</v>
      </c>
      <c r="D171" s="140"/>
      <c r="E171" s="140"/>
      <c r="F171" s="141"/>
      <c r="G171" s="142">
        <f>((G170-G169)/G169)*100</f>
        <v>0.5013836445839381</v>
      </c>
      <c r="H171" s="143"/>
    </row>
    <row r="172" ht="12.75" hidden="1"/>
  </sheetData>
  <mergeCells count="116">
    <mergeCell ref="C171:F171"/>
    <mergeCell ref="D163:E163"/>
    <mergeCell ref="G163:H163"/>
    <mergeCell ref="G171:H171"/>
    <mergeCell ref="C169:F169"/>
    <mergeCell ref="C170:F170"/>
    <mergeCell ref="G169:H169"/>
    <mergeCell ref="G170:H170"/>
    <mergeCell ref="J161:K161"/>
    <mergeCell ref="J162:K162"/>
    <mergeCell ref="G126:H126"/>
    <mergeCell ref="J126:K126"/>
    <mergeCell ref="J157:K157"/>
    <mergeCell ref="J158:K158"/>
    <mergeCell ref="J159:K159"/>
    <mergeCell ref="J160:K160"/>
    <mergeCell ref="J153:K153"/>
    <mergeCell ref="J154:K154"/>
    <mergeCell ref="J155:K155"/>
    <mergeCell ref="J156:K156"/>
    <mergeCell ref="J146:K146"/>
    <mergeCell ref="J150:K150"/>
    <mergeCell ref="J151:K151"/>
    <mergeCell ref="J152:K152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:K2"/>
    <mergeCell ref="J127:K127"/>
    <mergeCell ref="J128:K128"/>
    <mergeCell ref="J129:K129"/>
    <mergeCell ref="G160:H160"/>
    <mergeCell ref="G161:H161"/>
    <mergeCell ref="G162:H162"/>
    <mergeCell ref="G1:H1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5:H145"/>
    <mergeCell ref="G146:H146"/>
    <mergeCell ref="G150:H150"/>
    <mergeCell ref="G151:H151"/>
    <mergeCell ref="G147:H147"/>
    <mergeCell ref="G141:H141"/>
    <mergeCell ref="G142:H142"/>
    <mergeCell ref="G143:H143"/>
    <mergeCell ref="G144:H144"/>
    <mergeCell ref="G137:H137"/>
    <mergeCell ref="G138:H138"/>
    <mergeCell ref="G139:H139"/>
    <mergeCell ref="G140:H140"/>
    <mergeCell ref="G133:H133"/>
    <mergeCell ref="G134:H134"/>
    <mergeCell ref="G135:H135"/>
    <mergeCell ref="G136:H136"/>
    <mergeCell ref="D160:E160"/>
    <mergeCell ref="D161:E161"/>
    <mergeCell ref="D162:E162"/>
    <mergeCell ref="G127:H127"/>
    <mergeCell ref="G128:H128"/>
    <mergeCell ref="G129:H129"/>
    <mergeCell ref="G130:H130"/>
    <mergeCell ref="G131:H131"/>
    <mergeCell ref="G132:H132"/>
    <mergeCell ref="D156:E156"/>
    <mergeCell ref="D157:E157"/>
    <mergeCell ref="D158:E158"/>
    <mergeCell ref="D159:E159"/>
    <mergeCell ref="D152:E152"/>
    <mergeCell ref="D153:E153"/>
    <mergeCell ref="D154:E154"/>
    <mergeCell ref="D155:E155"/>
    <mergeCell ref="D145:E145"/>
    <mergeCell ref="D146:E146"/>
    <mergeCell ref="D150:E150"/>
    <mergeCell ref="D151:E151"/>
    <mergeCell ref="D147:E147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A5"/>
    <mergeCell ref="B28:B29"/>
    <mergeCell ref="D127:E127"/>
    <mergeCell ref="D128:E128"/>
    <mergeCell ref="D126:E126"/>
  </mergeCells>
  <printOptions/>
  <pageMargins left="0.65" right="0.38" top="0.51" bottom="0.41" header="0.25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&amp;P από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73" sqref="L173"/>
    </sheetView>
  </sheetViews>
  <sheetFormatPr defaultColWidth="9.00390625" defaultRowHeight="12.75"/>
  <cols>
    <col min="1" max="1" width="5.00390625" style="69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98" t="s">
        <v>1</v>
      </c>
      <c r="B1" s="1" t="s">
        <v>158</v>
      </c>
      <c r="C1" s="2"/>
      <c r="D1" s="3"/>
      <c r="E1" s="4"/>
      <c r="G1" s="111">
        <v>2009</v>
      </c>
      <c r="H1" s="112"/>
      <c r="J1" s="113" t="s">
        <v>159</v>
      </c>
      <c r="K1" s="114"/>
    </row>
    <row r="2" spans="1:11" ht="24">
      <c r="A2" s="99"/>
      <c r="B2" s="5"/>
      <c r="C2" s="6"/>
      <c r="D2" s="7" t="s">
        <v>0</v>
      </c>
      <c r="E2" s="8"/>
      <c r="G2" s="9" t="s">
        <v>0</v>
      </c>
      <c r="H2" s="8"/>
      <c r="J2" s="94"/>
      <c r="K2" s="95"/>
    </row>
    <row r="3" spans="1:11" ht="22.5">
      <c r="A3" s="99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99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100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thickTop="1">
      <c r="A6" s="73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>
      <c r="A7" s="71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>
      <c r="A8" s="71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>
      <c r="A9" s="71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>
      <c r="A10" s="71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>
      <c r="A11" s="71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>
      <c r="A12" s="71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>
      <c r="A13" s="71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>
      <c r="A14" s="71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>
      <c r="A15" s="71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>
      <c r="A16" s="71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>
      <c r="A17" s="71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>
      <c r="A18" s="71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>
      <c r="A19" s="71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>
      <c r="A20" s="71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>
      <c r="A21" s="71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>
      <c r="A22" s="71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>
      <c r="A23" s="71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>
      <c r="A24" s="71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>
      <c r="A25" s="71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>
      <c r="A26" s="71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>
      <c r="A27" s="71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>
      <c r="A28" s="71">
        <v>23</v>
      </c>
      <c r="B28" s="101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>
      <c r="A29" s="71">
        <v>24</v>
      </c>
      <c r="B29" s="102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>
      <c r="A30" s="71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>
      <c r="A31" s="71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71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>
      <c r="A33" s="71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>
      <c r="A34" s="71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>
      <c r="A35" s="71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>
      <c r="A36" s="71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>
      <c r="A37" s="71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>
      <c r="A38" s="71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>
      <c r="A39" s="71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>
      <c r="A40" s="71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>
      <c r="A41" s="71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>
      <c r="A42" s="71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>
      <c r="A43" s="71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>
      <c r="A44" s="71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>
      <c r="A45" s="71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>
      <c r="A46" s="71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>
      <c r="A47" s="71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>
      <c r="A48" s="71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>
      <c r="A49" s="71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>
      <c r="A50" s="71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>
      <c r="A51" s="71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>
      <c r="A52" s="71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>
      <c r="A53" s="71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>
      <c r="A54" s="71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>
      <c r="A55" s="71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>
      <c r="A56" s="71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76">
        <f t="shared" si="3"/>
        <v>0</v>
      </c>
    </row>
    <row r="57" spans="1:11" ht="12.75">
      <c r="A57" s="71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>
      <c r="A58" s="71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>
      <c r="A59" s="71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>
      <c r="A60" s="71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>
      <c r="A61" s="71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>
      <c r="A62" s="71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>
      <c r="A63" s="71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>
      <c r="A64" s="71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>
      <c r="A65" s="71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>
      <c r="A66" s="71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>
      <c r="A67" s="71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>
      <c r="A68" s="71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>
      <c r="A69" s="71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>
      <c r="A70" s="71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1">IF(OR(D70="",G70="")," ",((G70-D70)/D70)*100)</f>
        <v> </v>
      </c>
      <c r="K70" s="31">
        <f aca="true" t="shared" si="5" ref="K70:K101">IF(OR(E70="",H70="")," ",((H70-E70)/E70)*100)</f>
        <v>0</v>
      </c>
    </row>
    <row r="71" spans="1:11" ht="12.75">
      <c r="A71" s="71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>
      <c r="A72" s="71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5.75" customHeight="1">
      <c r="A73" s="71">
        <v>68</v>
      </c>
      <c r="B73" s="33">
        <v>104</v>
      </c>
      <c r="C73" s="34" t="s">
        <v>73</v>
      </c>
      <c r="D73" s="26">
        <v>64.67</v>
      </c>
      <c r="E73" s="29">
        <v>97.65541666666665</v>
      </c>
      <c r="G73" s="28">
        <v>65.89</v>
      </c>
      <c r="H73" s="29">
        <v>96.95</v>
      </c>
      <c r="J73" s="30">
        <f t="shared" si="4"/>
        <v>1.886500695840419</v>
      </c>
      <c r="K73" s="31">
        <f t="shared" si="5"/>
        <v>-0.722352830744139</v>
      </c>
    </row>
    <row r="74" spans="1:11" ht="12.75">
      <c r="A74" s="71">
        <v>69</v>
      </c>
      <c r="B74" s="24">
        <v>105</v>
      </c>
      <c r="C74" s="32" t="s">
        <v>74</v>
      </c>
      <c r="D74" s="26">
        <v>94.3175</v>
      </c>
      <c r="E74" s="29">
        <v>160.0111538461538</v>
      </c>
      <c r="G74" s="28">
        <v>96.2</v>
      </c>
      <c r="H74" s="29">
        <v>164.82</v>
      </c>
      <c r="J74" s="30">
        <f t="shared" si="4"/>
        <v>1.9959180427810401</v>
      </c>
      <c r="K74" s="31">
        <f t="shared" si="5"/>
        <v>3.00531934071906</v>
      </c>
    </row>
    <row r="75" spans="1:11" ht="12.75">
      <c r="A75" s="71">
        <v>70</v>
      </c>
      <c r="B75" s="24">
        <v>106</v>
      </c>
      <c r="C75" s="25" t="s">
        <v>75</v>
      </c>
      <c r="D75" s="26">
        <v>48.305967229151385</v>
      </c>
      <c r="E75" s="29">
        <v>86.44848899054854</v>
      </c>
      <c r="G75" s="28">
        <v>48.305967229151385</v>
      </c>
      <c r="H75" s="29">
        <v>86.44848899054854</v>
      </c>
      <c r="J75" s="30">
        <f t="shared" si="4"/>
        <v>0</v>
      </c>
      <c r="K75" s="31">
        <f t="shared" si="5"/>
        <v>0</v>
      </c>
    </row>
    <row r="76" spans="1:11" ht="12.75">
      <c r="A76" s="71">
        <v>71</v>
      </c>
      <c r="B76" s="24">
        <v>107</v>
      </c>
      <c r="C76" s="25" t="s">
        <v>76</v>
      </c>
      <c r="D76" s="26">
        <v>136.02347762289068</v>
      </c>
      <c r="E76" s="29">
        <v>200.78317783687945</v>
      </c>
      <c r="G76" s="28">
        <v>136.02347762289068</v>
      </c>
      <c r="H76" s="29">
        <v>200.78317783687945</v>
      </c>
      <c r="J76" s="30">
        <f t="shared" si="4"/>
        <v>0</v>
      </c>
      <c r="K76" s="31">
        <f t="shared" si="5"/>
        <v>0</v>
      </c>
    </row>
    <row r="77" spans="1:11" ht="12.75">
      <c r="A77" s="71">
        <v>72</v>
      </c>
      <c r="B77" s="24">
        <v>108</v>
      </c>
      <c r="C77" s="25" t="s">
        <v>77</v>
      </c>
      <c r="D77" s="26"/>
      <c r="E77" s="29">
        <v>362.7292736610418</v>
      </c>
      <c r="G77" s="28"/>
      <c r="H77" s="29">
        <v>362.7292736610418</v>
      </c>
      <c r="J77" s="30" t="str">
        <f t="shared" si="4"/>
        <v> </v>
      </c>
      <c r="K77" s="31">
        <f t="shared" si="5"/>
        <v>0</v>
      </c>
    </row>
    <row r="78" spans="1:11" ht="12.75">
      <c r="A78" s="71">
        <v>73</v>
      </c>
      <c r="B78" s="24">
        <v>109</v>
      </c>
      <c r="C78" s="25" t="s">
        <v>78</v>
      </c>
      <c r="D78" s="26"/>
      <c r="E78" s="29">
        <v>207.56175103937395</v>
      </c>
      <c r="G78" s="28"/>
      <c r="H78" s="29">
        <v>207.56175103937395</v>
      </c>
      <c r="J78" s="30" t="str">
        <f t="shared" si="4"/>
        <v> </v>
      </c>
      <c r="K78" s="31">
        <f t="shared" si="5"/>
        <v>0</v>
      </c>
    </row>
    <row r="79" spans="1:11" ht="12.75">
      <c r="A79" s="71">
        <v>74</v>
      </c>
      <c r="B79" s="24">
        <v>110</v>
      </c>
      <c r="C79" s="25" t="s">
        <v>79</v>
      </c>
      <c r="D79" s="26"/>
      <c r="E79" s="29">
        <v>203.81959403277085</v>
      </c>
      <c r="G79" s="28"/>
      <c r="H79" s="29">
        <v>203.81959403277085</v>
      </c>
      <c r="J79" s="30" t="str">
        <f t="shared" si="4"/>
        <v> </v>
      </c>
      <c r="K79" s="31">
        <f t="shared" si="5"/>
        <v>0</v>
      </c>
    </row>
    <row r="80" spans="1:11" ht="12.75">
      <c r="A80" s="71">
        <v>75</v>
      </c>
      <c r="B80" s="24">
        <v>111</v>
      </c>
      <c r="C80" s="25" t="s">
        <v>80</v>
      </c>
      <c r="D80" s="26">
        <v>59.44729762778186</v>
      </c>
      <c r="E80" s="29">
        <v>137.95769822450478</v>
      </c>
      <c r="G80" s="28">
        <v>59.44729762778186</v>
      </c>
      <c r="H80" s="29">
        <v>137.95769822450478</v>
      </c>
      <c r="J80" s="30">
        <f t="shared" si="4"/>
        <v>0</v>
      </c>
      <c r="K80" s="31">
        <f t="shared" si="5"/>
        <v>0</v>
      </c>
    </row>
    <row r="81" spans="1:11" ht="12.75">
      <c r="A81" s="71">
        <v>76</v>
      </c>
      <c r="B81" s="24">
        <v>112</v>
      </c>
      <c r="C81" s="25" t="s">
        <v>81</v>
      </c>
      <c r="D81" s="26"/>
      <c r="E81" s="29">
        <v>206.87659574468086</v>
      </c>
      <c r="G81" s="28"/>
      <c r="H81" s="29">
        <v>206.87659574468086</v>
      </c>
      <c r="J81" s="30" t="str">
        <f t="shared" si="4"/>
        <v> </v>
      </c>
      <c r="K81" s="31">
        <f t="shared" si="5"/>
        <v>0</v>
      </c>
    </row>
    <row r="82" spans="1:11" ht="12.75">
      <c r="A82" s="71">
        <v>77</v>
      </c>
      <c r="B82" s="24">
        <v>113</v>
      </c>
      <c r="C82" s="25" t="s">
        <v>82</v>
      </c>
      <c r="D82" s="26">
        <v>168.36683785766692</v>
      </c>
      <c r="E82" s="29">
        <v>136.02597894350697</v>
      </c>
      <c r="G82" s="28">
        <v>168.36683785766692</v>
      </c>
      <c r="H82" s="29">
        <v>136.02597894350697</v>
      </c>
      <c r="J82" s="30">
        <f t="shared" si="4"/>
        <v>0</v>
      </c>
      <c r="K82" s="31">
        <f t="shared" si="5"/>
        <v>0</v>
      </c>
    </row>
    <row r="83" spans="1:11" ht="12.75">
      <c r="A83" s="71">
        <v>78</v>
      </c>
      <c r="B83" s="24">
        <v>114</v>
      </c>
      <c r="C83" s="32" t="s">
        <v>83</v>
      </c>
      <c r="D83" s="26">
        <v>24.50216216216216</v>
      </c>
      <c r="E83" s="29">
        <v>36.375517241379306</v>
      </c>
      <c r="G83" s="28">
        <v>21.87</v>
      </c>
      <c r="H83" s="29">
        <v>32.53</v>
      </c>
      <c r="J83" s="30">
        <f t="shared" si="4"/>
        <v>-10.742570981049651</v>
      </c>
      <c r="K83" s="31">
        <f t="shared" si="5"/>
        <v>-10.571718378219517</v>
      </c>
    </row>
    <row r="84" spans="1:11" ht="12.75">
      <c r="A84" s="71">
        <v>79</v>
      </c>
      <c r="B84" s="24">
        <v>115</v>
      </c>
      <c r="C84" s="25" t="s">
        <v>84</v>
      </c>
      <c r="D84" s="26">
        <v>41.51538461538461</v>
      </c>
      <c r="E84" s="29">
        <v>58.71</v>
      </c>
      <c r="G84" s="28">
        <v>41.61</v>
      </c>
      <c r="H84" s="29">
        <v>59.51</v>
      </c>
      <c r="J84" s="30">
        <f t="shared" si="4"/>
        <v>0.2279043913285232</v>
      </c>
      <c r="K84" s="31">
        <f t="shared" si="5"/>
        <v>1.362629875660019</v>
      </c>
    </row>
    <row r="85" spans="1:11" ht="12.75">
      <c r="A85" s="71">
        <v>80</v>
      </c>
      <c r="B85" s="24">
        <v>116</v>
      </c>
      <c r="C85" s="25" t="s">
        <v>85</v>
      </c>
      <c r="D85" s="26">
        <v>110.33015407190024</v>
      </c>
      <c r="E85" s="29">
        <v>146.76681179883946</v>
      </c>
      <c r="G85" s="28">
        <v>110.33015407190024</v>
      </c>
      <c r="H85" s="29">
        <v>146.76681179883946</v>
      </c>
      <c r="J85" s="30">
        <f t="shared" si="4"/>
        <v>0</v>
      </c>
      <c r="K85" s="31">
        <f t="shared" si="5"/>
        <v>0</v>
      </c>
    </row>
    <row r="86" spans="1:11" ht="12.75">
      <c r="A86" s="71">
        <v>81</v>
      </c>
      <c r="B86" s="24">
        <v>117</v>
      </c>
      <c r="C86" s="25" t="s">
        <v>86</v>
      </c>
      <c r="D86" s="26">
        <v>97.06366674818621</v>
      </c>
      <c r="E86" s="29">
        <v>149.62563898263636</v>
      </c>
      <c r="G86" s="28">
        <v>97.06366674818621</v>
      </c>
      <c r="H86" s="29">
        <v>149.62563898263636</v>
      </c>
      <c r="J86" s="30">
        <f t="shared" si="4"/>
        <v>0</v>
      </c>
      <c r="K86" s="31">
        <f t="shared" si="5"/>
        <v>0</v>
      </c>
    </row>
    <row r="87" spans="1:11" ht="12.75">
      <c r="A87" s="71">
        <v>82</v>
      </c>
      <c r="B87" s="24">
        <v>118</v>
      </c>
      <c r="C87" s="25" t="s">
        <v>87</v>
      </c>
      <c r="D87" s="26">
        <v>111.33773538762533</v>
      </c>
      <c r="E87" s="29">
        <v>209.7698220408413</v>
      </c>
      <c r="G87" s="28">
        <v>111.33773538762533</v>
      </c>
      <c r="H87" s="29">
        <v>209.7698220408413</v>
      </c>
      <c r="J87" s="30">
        <f t="shared" si="4"/>
        <v>0</v>
      </c>
      <c r="K87" s="31">
        <f t="shared" si="5"/>
        <v>0</v>
      </c>
    </row>
    <row r="88" spans="1:11" ht="12.75">
      <c r="A88" s="71">
        <v>83</v>
      </c>
      <c r="B88" s="24">
        <v>119</v>
      </c>
      <c r="C88" s="25" t="s">
        <v>88</v>
      </c>
      <c r="D88" s="26"/>
      <c r="E88" s="29">
        <v>144.48716067498165</v>
      </c>
      <c r="G88" s="28"/>
      <c r="H88" s="29">
        <v>144.48716067498165</v>
      </c>
      <c r="J88" s="30" t="str">
        <f t="shared" si="4"/>
        <v> </v>
      </c>
      <c r="K88" s="31">
        <f t="shared" si="5"/>
        <v>0</v>
      </c>
    </row>
    <row r="89" spans="1:11" ht="12.75">
      <c r="A89" s="71">
        <v>84</v>
      </c>
      <c r="B89" s="24">
        <v>120</v>
      </c>
      <c r="C89" s="25" t="s">
        <v>89</v>
      </c>
      <c r="D89" s="26">
        <v>90.68231841526047</v>
      </c>
      <c r="E89" s="29">
        <v>174.51308388359016</v>
      </c>
      <c r="G89" s="28">
        <v>90.68231841526047</v>
      </c>
      <c r="H89" s="29">
        <v>174.51308388359016</v>
      </c>
      <c r="J89" s="30">
        <f t="shared" si="4"/>
        <v>0</v>
      </c>
      <c r="K89" s="31">
        <f t="shared" si="5"/>
        <v>0</v>
      </c>
    </row>
    <row r="90" spans="1:11" ht="36">
      <c r="A90" s="71">
        <v>85</v>
      </c>
      <c r="B90" s="24">
        <v>121</v>
      </c>
      <c r="C90" s="25" t="s">
        <v>90</v>
      </c>
      <c r="D90" s="26">
        <v>64.36</v>
      </c>
      <c r="E90" s="29">
        <v>88.3768</v>
      </c>
      <c r="G90" s="28">
        <v>64.36</v>
      </c>
      <c r="H90" s="29">
        <v>88.59</v>
      </c>
      <c r="J90" s="30">
        <f t="shared" si="4"/>
        <v>0</v>
      </c>
      <c r="K90" s="31">
        <f t="shared" si="5"/>
        <v>0.2412397823863282</v>
      </c>
    </row>
    <row r="91" spans="1:11" ht="12.75">
      <c r="A91" s="71">
        <v>86</v>
      </c>
      <c r="B91" s="24">
        <v>122</v>
      </c>
      <c r="C91" s="25" t="s">
        <v>91</v>
      </c>
      <c r="D91" s="26"/>
      <c r="E91" s="29">
        <v>332.5046</v>
      </c>
      <c r="G91" s="28"/>
      <c r="H91" s="29">
        <v>332.5046</v>
      </c>
      <c r="J91" s="30" t="str">
        <f t="shared" si="4"/>
        <v> </v>
      </c>
      <c r="K91" s="31">
        <f t="shared" si="5"/>
        <v>0</v>
      </c>
    </row>
    <row r="92" spans="1:11" ht="12.75">
      <c r="A92" s="71">
        <v>87</v>
      </c>
      <c r="B92" s="24">
        <v>123</v>
      </c>
      <c r="C92" s="25" t="s">
        <v>92</v>
      </c>
      <c r="D92" s="26"/>
      <c r="E92" s="29">
        <v>256.93323550990465</v>
      </c>
      <c r="G92" s="28"/>
      <c r="H92" s="29">
        <v>256.93323550990465</v>
      </c>
      <c r="J92" s="30" t="str">
        <f t="shared" si="4"/>
        <v> </v>
      </c>
      <c r="K92" s="31">
        <f t="shared" si="5"/>
        <v>0</v>
      </c>
    </row>
    <row r="93" spans="1:11" ht="12.75">
      <c r="A93" s="71">
        <v>88</v>
      </c>
      <c r="B93" s="24">
        <v>124</v>
      </c>
      <c r="C93" s="25" t="s">
        <v>93</v>
      </c>
      <c r="D93" s="26">
        <v>98.1225</v>
      </c>
      <c r="E93" s="29">
        <v>198.8948</v>
      </c>
      <c r="G93" s="28">
        <v>98.12</v>
      </c>
      <c r="H93" s="29">
        <v>202.18</v>
      </c>
      <c r="J93" s="30">
        <f t="shared" si="4"/>
        <v>-0.00254783561364389</v>
      </c>
      <c r="K93" s="31">
        <f t="shared" si="5"/>
        <v>1.6517274458658564</v>
      </c>
    </row>
    <row r="94" spans="1:11" ht="12.75">
      <c r="A94" s="71">
        <v>89</v>
      </c>
      <c r="B94" s="24">
        <v>125</v>
      </c>
      <c r="C94" s="25" t="s">
        <v>94</v>
      </c>
      <c r="D94" s="26"/>
      <c r="E94" s="29">
        <v>856.9479090242113</v>
      </c>
      <c r="G94" s="28"/>
      <c r="H94" s="29">
        <v>856.9479090242113</v>
      </c>
      <c r="J94" s="30" t="str">
        <f t="shared" si="4"/>
        <v> </v>
      </c>
      <c r="K94" s="31">
        <f t="shared" si="5"/>
        <v>0</v>
      </c>
    </row>
    <row r="95" spans="1:11" ht="12.75">
      <c r="A95" s="71">
        <v>90</v>
      </c>
      <c r="B95" s="24">
        <v>126</v>
      </c>
      <c r="C95" s="25" t="s">
        <v>95</v>
      </c>
      <c r="D95" s="26"/>
      <c r="E95" s="29">
        <v>1057.960381511372</v>
      </c>
      <c r="G95" s="28"/>
      <c r="H95" s="29">
        <v>1057.960381511372</v>
      </c>
      <c r="J95" s="30" t="str">
        <f t="shared" si="4"/>
        <v> </v>
      </c>
      <c r="K95" s="31">
        <f t="shared" si="5"/>
        <v>0</v>
      </c>
    </row>
    <row r="96" spans="1:11" ht="12.75">
      <c r="A96" s="71">
        <v>91</v>
      </c>
      <c r="B96" s="24">
        <v>127</v>
      </c>
      <c r="C96" s="25" t="s">
        <v>96</v>
      </c>
      <c r="D96" s="26"/>
      <c r="E96" s="29">
        <v>197.38517975055026</v>
      </c>
      <c r="F96" s="40"/>
      <c r="G96" s="28"/>
      <c r="H96" s="29">
        <v>197.38517975055026</v>
      </c>
      <c r="I96" s="41"/>
      <c r="J96" s="30" t="str">
        <f t="shared" si="4"/>
        <v> </v>
      </c>
      <c r="K96" s="31">
        <f t="shared" si="5"/>
        <v>0</v>
      </c>
    </row>
    <row r="97" spans="1:11" ht="12.75">
      <c r="A97" s="71">
        <v>92</v>
      </c>
      <c r="B97" s="39">
        <v>128</v>
      </c>
      <c r="C97" s="44" t="s">
        <v>97</v>
      </c>
      <c r="D97" s="45"/>
      <c r="E97" s="27">
        <v>95.1875</v>
      </c>
      <c r="G97" s="43"/>
      <c r="H97" s="27">
        <v>94.97</v>
      </c>
      <c r="J97" s="30" t="str">
        <f t="shared" si="4"/>
        <v> </v>
      </c>
      <c r="K97" s="31">
        <f t="shared" si="5"/>
        <v>-0.22849638870650152</v>
      </c>
    </row>
    <row r="98" spans="1:11" ht="12.75">
      <c r="A98" s="71">
        <v>93</v>
      </c>
      <c r="B98" s="46">
        <v>129</v>
      </c>
      <c r="C98" s="32" t="s">
        <v>98</v>
      </c>
      <c r="D98" s="26">
        <v>50.315</v>
      </c>
      <c r="E98" s="29">
        <v>73.6776923076923</v>
      </c>
      <c r="G98" s="26">
        <v>50.315</v>
      </c>
      <c r="H98" s="29">
        <v>74.13</v>
      </c>
      <c r="J98" s="30">
        <f t="shared" si="4"/>
        <v>0</v>
      </c>
      <c r="K98" s="31">
        <f t="shared" si="5"/>
        <v>0.6139004604253538</v>
      </c>
    </row>
    <row r="99" spans="1:11" ht="16.5" customHeight="1">
      <c r="A99" s="71">
        <v>94</v>
      </c>
      <c r="B99" s="46">
        <v>130</v>
      </c>
      <c r="C99" s="25" t="s">
        <v>99</v>
      </c>
      <c r="D99" s="26">
        <v>43.13</v>
      </c>
      <c r="E99" s="29">
        <v>79.10315789473684</v>
      </c>
      <c r="G99" s="28">
        <v>43.13</v>
      </c>
      <c r="H99" s="29">
        <v>79.94</v>
      </c>
      <c r="J99" s="30">
        <f t="shared" si="4"/>
        <v>0</v>
      </c>
      <c r="K99" s="31">
        <f t="shared" si="5"/>
        <v>1.0579123862245183</v>
      </c>
    </row>
    <row r="100" spans="1:11" ht="12.75">
      <c r="A100" s="71">
        <v>95</v>
      </c>
      <c r="B100" s="24">
        <v>131</v>
      </c>
      <c r="C100" s="25" t="s">
        <v>100</v>
      </c>
      <c r="D100" s="26">
        <v>63.193333333333335</v>
      </c>
      <c r="E100" s="29">
        <v>155.57142857142858</v>
      </c>
      <c r="G100" s="28">
        <v>63.19</v>
      </c>
      <c r="H100" s="29">
        <v>156.52</v>
      </c>
      <c r="J100" s="30">
        <f t="shared" si="4"/>
        <v>-0.005274818018784798</v>
      </c>
      <c r="K100" s="31">
        <f t="shared" si="5"/>
        <v>0.6097337006427903</v>
      </c>
    </row>
    <row r="101" spans="1:11" ht="12.75">
      <c r="A101" s="71">
        <v>96</v>
      </c>
      <c r="B101" s="24">
        <v>132</v>
      </c>
      <c r="C101" s="32" t="s">
        <v>101</v>
      </c>
      <c r="D101" s="26"/>
      <c r="E101" s="29">
        <v>125.10799999999999</v>
      </c>
      <c r="G101" s="28"/>
      <c r="H101" s="29">
        <v>118.82</v>
      </c>
      <c r="J101" s="30" t="str">
        <f t="shared" si="4"/>
        <v> </v>
      </c>
      <c r="K101" s="31">
        <f t="shared" si="5"/>
        <v>-5.0260574863318075</v>
      </c>
    </row>
    <row r="102" spans="1:11" ht="17.25" customHeight="1">
      <c r="A102" s="71">
        <v>97</v>
      </c>
      <c r="B102" s="24">
        <v>133</v>
      </c>
      <c r="C102" s="25" t="s">
        <v>102</v>
      </c>
      <c r="D102" s="26">
        <v>106.85166666666665</v>
      </c>
      <c r="E102" s="29">
        <v>168.71</v>
      </c>
      <c r="G102" s="28">
        <v>106.49</v>
      </c>
      <c r="H102" s="29">
        <v>171.24</v>
      </c>
      <c r="J102" s="30">
        <f aca="true" t="shared" si="6" ref="J102:J122">IF(OR(D102="",G102="")," ",((G102-D102)/D102)*100)</f>
        <v>-0.3384754566298923</v>
      </c>
      <c r="K102" s="31">
        <f aca="true" t="shared" si="7" ref="K102:K122">IF(OR(E102="",H102="")," ",((H102-E102)/E102)*100)</f>
        <v>1.499614723490013</v>
      </c>
    </row>
    <row r="103" spans="1:11" ht="16.5" customHeight="1">
      <c r="A103" s="71">
        <v>98</v>
      </c>
      <c r="B103" s="24">
        <v>134</v>
      </c>
      <c r="C103" s="35" t="s">
        <v>103</v>
      </c>
      <c r="D103" s="26">
        <v>92.7</v>
      </c>
      <c r="E103" s="29">
        <v>99.32</v>
      </c>
      <c r="G103" s="28">
        <v>83.06</v>
      </c>
      <c r="H103" s="29">
        <v>89.78</v>
      </c>
      <c r="J103" s="30">
        <f t="shared" si="6"/>
        <v>-10.39913700107875</v>
      </c>
      <c r="K103" s="31">
        <f t="shared" si="7"/>
        <v>-9.60531614981876</v>
      </c>
    </row>
    <row r="104" spans="1:11" ht="12.75">
      <c r="A104" s="71">
        <v>99</v>
      </c>
      <c r="B104" s="24">
        <v>135</v>
      </c>
      <c r="C104" s="25" t="s">
        <v>104</v>
      </c>
      <c r="D104" s="26"/>
      <c r="E104" s="29">
        <v>230.375</v>
      </c>
      <c r="G104" s="28"/>
      <c r="H104" s="29">
        <v>204.18</v>
      </c>
      <c r="J104" s="30" t="str">
        <f t="shared" si="6"/>
        <v> </v>
      </c>
      <c r="K104" s="31">
        <f t="shared" si="7"/>
        <v>-11.370591427021157</v>
      </c>
    </row>
    <row r="105" spans="1:11" ht="12.75">
      <c r="A105" s="71">
        <v>100</v>
      </c>
      <c r="B105" s="24">
        <v>136</v>
      </c>
      <c r="C105" s="32" t="s">
        <v>105</v>
      </c>
      <c r="D105" s="26">
        <v>30.7225</v>
      </c>
      <c r="E105" s="29">
        <v>38</v>
      </c>
      <c r="G105" s="28">
        <v>30.72</v>
      </c>
      <c r="H105" s="29">
        <v>38</v>
      </c>
      <c r="J105" s="30">
        <f t="shared" si="6"/>
        <v>-0.008137358613398257</v>
      </c>
      <c r="K105" s="31">
        <f t="shared" si="7"/>
        <v>0</v>
      </c>
    </row>
    <row r="106" spans="1:11" ht="12.75">
      <c r="A106" s="71">
        <v>101</v>
      </c>
      <c r="B106" s="24">
        <v>137</v>
      </c>
      <c r="C106" s="25" t="s">
        <v>106</v>
      </c>
      <c r="D106" s="26">
        <v>42.31841526045488</v>
      </c>
      <c r="E106" s="29">
        <v>81.1364930300807</v>
      </c>
      <c r="G106" s="28">
        <v>42.31841526045488</v>
      </c>
      <c r="H106" s="29">
        <v>81.1364930300807</v>
      </c>
      <c r="J106" s="30">
        <f t="shared" si="6"/>
        <v>0</v>
      </c>
      <c r="K106" s="31">
        <f t="shared" si="7"/>
        <v>0</v>
      </c>
    </row>
    <row r="107" spans="1:11" ht="12.75">
      <c r="A107" s="71">
        <v>102</v>
      </c>
      <c r="B107" s="24">
        <v>138</v>
      </c>
      <c r="C107" s="25" t="s">
        <v>107</v>
      </c>
      <c r="D107" s="26"/>
      <c r="E107" s="29">
        <v>141.91808374174613</v>
      </c>
      <c r="G107" s="28"/>
      <c r="H107" s="29">
        <v>141.91808374174613</v>
      </c>
      <c r="J107" s="30" t="str">
        <f t="shared" si="6"/>
        <v> </v>
      </c>
      <c r="K107" s="31">
        <f t="shared" si="7"/>
        <v>0</v>
      </c>
    </row>
    <row r="108" spans="1:11" ht="12.75">
      <c r="A108" s="71">
        <v>103</v>
      </c>
      <c r="B108" s="24">
        <v>139</v>
      </c>
      <c r="C108" s="25" t="s">
        <v>108</v>
      </c>
      <c r="D108" s="26"/>
      <c r="E108" s="29">
        <v>269.93103448275866</v>
      </c>
      <c r="G108" s="28"/>
      <c r="H108" s="29">
        <v>269.93103448275866</v>
      </c>
      <c r="J108" s="30" t="str">
        <f t="shared" si="6"/>
        <v> </v>
      </c>
      <c r="K108" s="31">
        <f t="shared" si="7"/>
        <v>0</v>
      </c>
    </row>
    <row r="109" spans="1:11" ht="12.75">
      <c r="A109" s="71">
        <v>104</v>
      </c>
      <c r="B109" s="24">
        <v>140</v>
      </c>
      <c r="C109" s="25" t="s">
        <v>109</v>
      </c>
      <c r="D109" s="26"/>
      <c r="E109" s="29">
        <v>5440.9391049156275</v>
      </c>
      <c r="G109" s="28"/>
      <c r="H109" s="29">
        <v>5440.9391049156275</v>
      </c>
      <c r="J109" s="30" t="str">
        <f t="shared" si="6"/>
        <v> </v>
      </c>
      <c r="K109" s="31">
        <f t="shared" si="7"/>
        <v>0</v>
      </c>
    </row>
    <row r="110" spans="1:11" ht="12.75">
      <c r="A110" s="71">
        <v>105</v>
      </c>
      <c r="B110" s="24">
        <v>141</v>
      </c>
      <c r="C110" s="25" t="s">
        <v>110</v>
      </c>
      <c r="D110" s="26"/>
      <c r="E110" s="29">
        <v>211.5920763022744</v>
      </c>
      <c r="G110" s="28"/>
      <c r="H110" s="29">
        <v>211.5920763022744</v>
      </c>
      <c r="J110" s="30" t="str">
        <f t="shared" si="6"/>
        <v> </v>
      </c>
      <c r="K110" s="31">
        <f t="shared" si="7"/>
        <v>0</v>
      </c>
    </row>
    <row r="111" spans="1:11" ht="24">
      <c r="A111" s="71">
        <v>106</v>
      </c>
      <c r="B111" s="24">
        <v>151</v>
      </c>
      <c r="C111" s="25" t="s">
        <v>111</v>
      </c>
      <c r="D111" s="26"/>
      <c r="E111" s="29">
        <v>2919.1242846661776</v>
      </c>
      <c r="G111" s="28"/>
      <c r="H111" s="29">
        <v>3006.7</v>
      </c>
      <c r="J111" s="30" t="str">
        <f t="shared" si="6"/>
        <v> </v>
      </c>
      <c r="K111" s="76">
        <f t="shared" si="7"/>
        <v>3.00006806129658</v>
      </c>
    </row>
    <row r="112" spans="1:11" ht="24">
      <c r="A112" s="71">
        <v>107</v>
      </c>
      <c r="B112" s="24">
        <v>152</v>
      </c>
      <c r="C112" s="25" t="s">
        <v>112</v>
      </c>
      <c r="D112" s="26"/>
      <c r="E112" s="29">
        <v>1420.228075874297</v>
      </c>
      <c r="G112" s="28"/>
      <c r="H112" s="29">
        <v>1462.83</v>
      </c>
      <c r="J112" s="30" t="str">
        <f t="shared" si="6"/>
        <v> </v>
      </c>
      <c r="K112" s="31">
        <f t="shared" si="7"/>
        <v>2.9996537069918876</v>
      </c>
    </row>
    <row r="113" spans="1:11" ht="24">
      <c r="A113" s="71">
        <v>108</v>
      </c>
      <c r="B113" s="24">
        <v>153</v>
      </c>
      <c r="C113" s="25" t="s">
        <v>113</v>
      </c>
      <c r="D113" s="26"/>
      <c r="E113" s="29">
        <v>744.3369572467152</v>
      </c>
      <c r="G113" s="28"/>
      <c r="H113" s="29">
        <v>766.67</v>
      </c>
      <c r="J113" s="30" t="str">
        <f t="shared" si="6"/>
        <v> </v>
      </c>
      <c r="K113" s="31">
        <f t="shared" si="7"/>
        <v>3.0003941811372843</v>
      </c>
    </row>
    <row r="114" spans="1:11" ht="36">
      <c r="A114" s="71">
        <v>109</v>
      </c>
      <c r="B114" s="24">
        <v>154</v>
      </c>
      <c r="C114" s="25" t="s">
        <v>114</v>
      </c>
      <c r="D114" s="26"/>
      <c r="E114" s="29">
        <v>1613.9941305942773</v>
      </c>
      <c r="G114" s="28"/>
      <c r="H114" s="29">
        <v>1662.41</v>
      </c>
      <c r="J114" s="30" t="str">
        <f t="shared" si="6"/>
        <v> </v>
      </c>
      <c r="K114" s="31">
        <f t="shared" si="7"/>
        <v>2.9997549859673853</v>
      </c>
    </row>
    <row r="115" spans="1:11" ht="12.75">
      <c r="A115" s="71">
        <v>110</v>
      </c>
      <c r="B115" s="24">
        <v>161</v>
      </c>
      <c r="C115" s="25" t="s">
        <v>115</v>
      </c>
      <c r="D115" s="26"/>
      <c r="E115" s="29">
        <v>2296.529713866471</v>
      </c>
      <c r="G115" s="28"/>
      <c r="H115" s="29">
        <v>2365.42</v>
      </c>
      <c r="J115" s="30" t="str">
        <f t="shared" si="6"/>
        <v> </v>
      </c>
      <c r="K115" s="31">
        <f t="shared" si="7"/>
        <v>2.999755923799672</v>
      </c>
    </row>
    <row r="116" spans="1:11" ht="26.25" customHeight="1">
      <c r="A116" s="71">
        <v>111</v>
      </c>
      <c r="B116" s="24">
        <v>162</v>
      </c>
      <c r="C116" s="25" t="s">
        <v>116</v>
      </c>
      <c r="D116" s="26"/>
      <c r="E116" s="29">
        <v>216.62998288089997</v>
      </c>
      <c r="G116" s="28"/>
      <c r="H116" s="29">
        <v>223.13</v>
      </c>
      <c r="J116" s="30" t="str">
        <f t="shared" si="6"/>
        <v> </v>
      </c>
      <c r="K116" s="31">
        <f t="shared" si="7"/>
        <v>3.000515917814404</v>
      </c>
    </row>
    <row r="117" spans="1:11" ht="12.75">
      <c r="A117" s="71">
        <v>112</v>
      </c>
      <c r="B117" s="24">
        <v>163</v>
      </c>
      <c r="C117" s="25" t="s">
        <v>117</v>
      </c>
      <c r="D117" s="26"/>
      <c r="E117" s="29">
        <v>2564.7214364862575</v>
      </c>
      <c r="G117" s="28"/>
      <c r="H117" s="29">
        <v>2641.66</v>
      </c>
      <c r="J117" s="30" t="str">
        <f t="shared" si="6"/>
        <v> </v>
      </c>
      <c r="K117" s="31">
        <f t="shared" si="7"/>
        <v>2.99987992532828</v>
      </c>
    </row>
    <row r="118" spans="1:11" ht="24">
      <c r="A118" s="71">
        <v>113</v>
      </c>
      <c r="B118" s="24">
        <v>164</v>
      </c>
      <c r="C118" s="25" t="s">
        <v>118</v>
      </c>
      <c r="D118" s="26"/>
      <c r="E118" s="29">
        <v>1620.1907556859867</v>
      </c>
      <c r="G118" s="28"/>
      <c r="H118" s="29">
        <v>1668.8</v>
      </c>
      <c r="J118" s="30" t="str">
        <f t="shared" si="6"/>
        <v> </v>
      </c>
      <c r="K118" s="31">
        <f t="shared" si="7"/>
        <v>3.000217359802931</v>
      </c>
    </row>
    <row r="119" spans="1:11" ht="12.75">
      <c r="A119" s="71">
        <v>114</v>
      </c>
      <c r="B119" s="24">
        <v>165</v>
      </c>
      <c r="C119" s="25" t="s">
        <v>119</v>
      </c>
      <c r="D119" s="26"/>
      <c r="E119" s="29">
        <v>1616.4875259537785</v>
      </c>
      <c r="G119" s="28"/>
      <c r="H119" s="29">
        <v>1664.98</v>
      </c>
      <c r="J119" s="30" t="str">
        <f t="shared" si="6"/>
        <v> </v>
      </c>
      <c r="K119" s="31">
        <f t="shared" si="7"/>
        <v>2.9998668884011015</v>
      </c>
    </row>
    <row r="120" spans="1:11" ht="12.75">
      <c r="A120" s="71">
        <v>115</v>
      </c>
      <c r="B120" s="24">
        <v>171</v>
      </c>
      <c r="C120" s="35" t="s">
        <v>120</v>
      </c>
      <c r="D120" s="26">
        <v>13.60234776228907</v>
      </c>
      <c r="E120" s="29"/>
      <c r="G120" s="28">
        <v>14.01</v>
      </c>
      <c r="H120" s="29"/>
      <c r="J120" s="30">
        <f t="shared" si="6"/>
        <v>2.9969255663430334</v>
      </c>
      <c r="K120" s="31" t="str">
        <f t="shared" si="7"/>
        <v> </v>
      </c>
    </row>
    <row r="121" spans="1:11" ht="26.25" customHeight="1">
      <c r="A121" s="71">
        <v>116</v>
      </c>
      <c r="B121" s="24">
        <v>172</v>
      </c>
      <c r="C121" s="25" t="s">
        <v>121</v>
      </c>
      <c r="D121" s="26"/>
      <c r="E121" s="29">
        <v>0.03</v>
      </c>
      <c r="G121" s="28"/>
      <c r="H121" s="29">
        <v>0.03</v>
      </c>
      <c r="J121" s="30" t="str">
        <f t="shared" si="6"/>
        <v> </v>
      </c>
      <c r="K121" s="31">
        <f t="shared" si="7"/>
        <v>0</v>
      </c>
    </row>
    <row r="122" spans="1:11" ht="24.75" customHeight="1" thickBot="1">
      <c r="A122" s="72">
        <v>117</v>
      </c>
      <c r="B122" s="38">
        <v>173</v>
      </c>
      <c r="C122" s="47" t="s">
        <v>122</v>
      </c>
      <c r="D122" s="48"/>
      <c r="E122" s="49">
        <v>33.250183418928835</v>
      </c>
      <c r="F122" s="64"/>
      <c r="G122" s="50"/>
      <c r="H122" s="51">
        <v>34.25</v>
      </c>
      <c r="J122" s="30" t="str">
        <f t="shared" si="6"/>
        <v> </v>
      </c>
      <c r="K122" s="31">
        <f t="shared" si="7"/>
        <v>3.006950573698143</v>
      </c>
    </row>
    <row r="123" spans="1:13" s="52" customFormat="1" ht="15" customHeight="1" thickTop="1">
      <c r="A123" s="70"/>
      <c r="D123" s="68"/>
      <c r="E123" s="68"/>
      <c r="F123" s="42"/>
      <c r="G123" s="68"/>
      <c r="H123" s="68"/>
      <c r="L123"/>
      <c r="M123"/>
    </row>
    <row r="124" spans="1:13" s="42" customFormat="1" ht="7.5" customHeight="1">
      <c r="A124" s="74"/>
      <c r="L124"/>
      <c r="M124"/>
    </row>
    <row r="125" ht="9" customHeight="1" thickBot="1"/>
    <row r="126" spans="1:11" ht="12.75" customHeight="1" thickBot="1" thickTop="1">
      <c r="A126" s="75" t="s">
        <v>1</v>
      </c>
      <c r="B126" s="53"/>
      <c r="C126" s="54" t="s">
        <v>123</v>
      </c>
      <c r="D126" s="123">
        <v>2008</v>
      </c>
      <c r="E126" s="106"/>
      <c r="F126" s="55"/>
      <c r="G126" s="119">
        <v>2009</v>
      </c>
      <c r="H126" s="120"/>
      <c r="I126" s="56"/>
      <c r="J126" s="121" t="s">
        <v>124</v>
      </c>
      <c r="K126" s="122"/>
    </row>
    <row r="127" spans="1:11" ht="24.75" thickTop="1">
      <c r="A127" s="73">
        <v>1</v>
      </c>
      <c r="B127" s="24">
        <v>181</v>
      </c>
      <c r="C127" s="32" t="s">
        <v>125</v>
      </c>
      <c r="D127" s="103">
        <v>166.62375</v>
      </c>
      <c r="E127" s="104"/>
      <c r="G127" s="103">
        <v>170.01</v>
      </c>
      <c r="H127" s="104"/>
      <c r="J127" s="96">
        <f aca="true" t="shared" si="8" ref="J127:J146">IF(OR(D127="",G127="")," ",((G127-D127)/D127)*100)</f>
        <v>2.032273310377416</v>
      </c>
      <c r="K127" s="97" t="str">
        <f aca="true" t="shared" si="9" ref="K127:K146">IF(OR(E127="",H127="")," ",((H127-E127)/E127)*100)</f>
        <v> </v>
      </c>
    </row>
    <row r="128" spans="1:11" ht="24">
      <c r="A128" s="71">
        <v>2</v>
      </c>
      <c r="B128" s="24">
        <v>182</v>
      </c>
      <c r="C128" s="32" t="s">
        <v>126</v>
      </c>
      <c r="D128" s="103">
        <v>188.9343902439024</v>
      </c>
      <c r="E128" s="104"/>
      <c r="G128" s="103">
        <v>189.74</v>
      </c>
      <c r="H128" s="104"/>
      <c r="J128" s="96">
        <f t="shared" si="8"/>
        <v>0.4263965681724773</v>
      </c>
      <c r="K128" s="97" t="str">
        <f t="shared" si="9"/>
        <v> </v>
      </c>
    </row>
    <row r="129" spans="1:11" ht="24">
      <c r="A129" s="71">
        <v>3</v>
      </c>
      <c r="B129" s="24">
        <v>183</v>
      </c>
      <c r="C129" s="32" t="s">
        <v>127</v>
      </c>
      <c r="D129" s="103">
        <v>152.73923076923077</v>
      </c>
      <c r="E129" s="104"/>
      <c r="G129" s="103">
        <v>154.12</v>
      </c>
      <c r="H129" s="104"/>
      <c r="J129" s="96">
        <f t="shared" si="8"/>
        <v>0.9040043110177738</v>
      </c>
      <c r="K129" s="97" t="str">
        <f t="shared" si="9"/>
        <v> </v>
      </c>
    </row>
    <row r="130" spans="1:11" ht="12.75">
      <c r="A130" s="71">
        <v>4</v>
      </c>
      <c r="B130" s="24">
        <v>184</v>
      </c>
      <c r="C130" s="32" t="s">
        <v>128</v>
      </c>
      <c r="D130" s="103">
        <v>26.080188679245293</v>
      </c>
      <c r="E130" s="104"/>
      <c r="G130" s="103">
        <v>26.06</v>
      </c>
      <c r="H130" s="104"/>
      <c r="J130" s="96">
        <f t="shared" si="8"/>
        <v>-0.07741001989514021</v>
      </c>
      <c r="K130" s="97" t="str">
        <f t="shared" si="9"/>
        <v> </v>
      </c>
    </row>
    <row r="131" spans="1:11" ht="12.75">
      <c r="A131" s="71">
        <v>5</v>
      </c>
      <c r="B131" s="24">
        <v>185</v>
      </c>
      <c r="C131" s="32" t="s">
        <v>129</v>
      </c>
      <c r="D131" s="103">
        <v>13.710599779897287</v>
      </c>
      <c r="E131" s="104"/>
      <c r="G131" s="103">
        <v>13.71</v>
      </c>
      <c r="H131" s="104"/>
      <c r="J131" s="96">
        <f t="shared" si="8"/>
        <v>-0.004374570820490761</v>
      </c>
      <c r="K131" s="97" t="str">
        <f t="shared" si="9"/>
        <v> </v>
      </c>
    </row>
    <row r="132" spans="1:11" ht="12.75">
      <c r="A132" s="71">
        <v>6</v>
      </c>
      <c r="B132" s="24">
        <v>186</v>
      </c>
      <c r="C132" s="32" t="s">
        <v>130</v>
      </c>
      <c r="D132" s="103">
        <v>1.9966666666666668</v>
      </c>
      <c r="E132" s="104"/>
      <c r="G132" s="103">
        <v>2.06</v>
      </c>
      <c r="H132" s="104"/>
      <c r="J132" s="96">
        <f t="shared" si="8"/>
        <v>3.1719532554257044</v>
      </c>
      <c r="K132" s="97" t="str">
        <f t="shared" si="9"/>
        <v> </v>
      </c>
    </row>
    <row r="133" spans="1:11" ht="17.25" customHeight="1">
      <c r="A133" s="71">
        <v>7</v>
      </c>
      <c r="B133" s="24">
        <v>187</v>
      </c>
      <c r="C133" s="32" t="s">
        <v>131</v>
      </c>
      <c r="D133" s="103">
        <v>1360.2347762289069</v>
      </c>
      <c r="E133" s="104"/>
      <c r="G133" s="103">
        <v>1360.23</v>
      </c>
      <c r="H133" s="104"/>
      <c r="J133" s="96">
        <f t="shared" si="8"/>
        <v>-0.0003511326860860183</v>
      </c>
      <c r="K133" s="97" t="str">
        <f t="shared" si="9"/>
        <v> </v>
      </c>
    </row>
    <row r="134" spans="1:11" ht="12.75">
      <c r="A134" s="71">
        <v>8</v>
      </c>
      <c r="B134" s="24">
        <v>188</v>
      </c>
      <c r="C134" s="32" t="s">
        <v>132</v>
      </c>
      <c r="D134" s="103">
        <v>0.9975</v>
      </c>
      <c r="E134" s="104"/>
      <c r="G134" s="103">
        <v>1.05</v>
      </c>
      <c r="H134" s="104"/>
      <c r="J134" s="96">
        <f>IF(OR(D134="",G134="")," ",((G134-D134)/D134)*100)</f>
        <v>5.263157894736841</v>
      </c>
      <c r="K134" s="97" t="str">
        <f>IF(OR(E134="",H134="")," ",((H134-E134)/E134)*100)</f>
        <v> </v>
      </c>
    </row>
    <row r="135" spans="1:11" ht="24">
      <c r="A135" s="71">
        <v>9</v>
      </c>
      <c r="B135" s="24">
        <v>189</v>
      </c>
      <c r="C135" s="32" t="s">
        <v>133</v>
      </c>
      <c r="D135" s="103">
        <v>0.1391666666666667</v>
      </c>
      <c r="E135" s="104"/>
      <c r="G135" s="103">
        <v>0.15</v>
      </c>
      <c r="H135" s="104"/>
      <c r="J135" s="96">
        <f t="shared" si="8"/>
        <v>7.78443113772453</v>
      </c>
      <c r="K135" s="97" t="str">
        <f t="shared" si="9"/>
        <v> </v>
      </c>
    </row>
    <row r="136" spans="1:11" ht="27" customHeight="1">
      <c r="A136" s="71">
        <v>10</v>
      </c>
      <c r="B136" s="24">
        <v>190</v>
      </c>
      <c r="C136" s="32" t="s">
        <v>134</v>
      </c>
      <c r="D136" s="103">
        <v>0.098</v>
      </c>
      <c r="E136" s="104"/>
      <c r="G136" s="103">
        <v>0.09</v>
      </c>
      <c r="H136" s="104"/>
      <c r="J136" s="96">
        <f t="shared" si="8"/>
        <v>-8.163265306122454</v>
      </c>
      <c r="K136" s="97" t="str">
        <f t="shared" si="9"/>
        <v> </v>
      </c>
    </row>
    <row r="137" spans="1:11" ht="12.75">
      <c r="A137" s="71">
        <v>11</v>
      </c>
      <c r="B137" s="24">
        <v>191</v>
      </c>
      <c r="C137" s="32" t="s">
        <v>135</v>
      </c>
      <c r="D137" s="103">
        <v>1.7322648004966423</v>
      </c>
      <c r="E137" s="104"/>
      <c r="G137" s="103">
        <v>1.73</v>
      </c>
      <c r="H137" s="104"/>
      <c r="J137" s="96">
        <f t="shared" si="8"/>
        <v>-0.13074216459244734</v>
      </c>
      <c r="K137" s="97" t="str">
        <f t="shared" si="9"/>
        <v> </v>
      </c>
    </row>
    <row r="138" spans="1:11" ht="20.25" customHeight="1">
      <c r="A138" s="71">
        <v>12</v>
      </c>
      <c r="B138" s="24">
        <v>192</v>
      </c>
      <c r="C138" s="32" t="s">
        <v>136</v>
      </c>
      <c r="D138" s="103">
        <v>25.391049156272928</v>
      </c>
      <c r="E138" s="104"/>
      <c r="F138" s="40"/>
      <c r="G138" s="103">
        <v>25.39</v>
      </c>
      <c r="H138" s="104"/>
      <c r="I138" s="41"/>
      <c r="J138" s="96">
        <f t="shared" si="8"/>
        <v>-0.0041319926028654235</v>
      </c>
      <c r="K138" s="97" t="str">
        <f t="shared" si="9"/>
        <v> </v>
      </c>
    </row>
    <row r="139" spans="1:11" ht="19.5" customHeight="1">
      <c r="A139" s="71">
        <v>13</v>
      </c>
      <c r="B139" s="39">
        <v>193</v>
      </c>
      <c r="C139" s="44" t="s">
        <v>137</v>
      </c>
      <c r="D139" s="103">
        <v>14.402367326974812</v>
      </c>
      <c r="E139" s="104"/>
      <c r="G139" s="103">
        <v>14.4</v>
      </c>
      <c r="H139" s="104"/>
      <c r="J139" s="96">
        <f t="shared" si="8"/>
        <v>-0.016437068442056512</v>
      </c>
      <c r="K139" s="97" t="str">
        <f t="shared" si="9"/>
        <v> </v>
      </c>
    </row>
    <row r="140" spans="1:11" ht="12.75">
      <c r="A140" s="71">
        <v>14</v>
      </c>
      <c r="B140" s="24">
        <v>194</v>
      </c>
      <c r="C140" s="32" t="s">
        <v>138</v>
      </c>
      <c r="D140" s="103">
        <v>113.24222222222222</v>
      </c>
      <c r="E140" s="104"/>
      <c r="G140" s="103">
        <v>115.68</v>
      </c>
      <c r="H140" s="104"/>
      <c r="J140" s="96">
        <f t="shared" si="8"/>
        <v>2.1527110029631706</v>
      </c>
      <c r="K140" s="97" t="str">
        <f t="shared" si="9"/>
        <v> </v>
      </c>
    </row>
    <row r="141" spans="1:11" ht="12.75">
      <c r="A141" s="71">
        <v>15</v>
      </c>
      <c r="B141" s="24">
        <v>195</v>
      </c>
      <c r="C141" s="32" t="s">
        <v>139</v>
      </c>
      <c r="D141" s="103">
        <v>0.16020542920029346</v>
      </c>
      <c r="E141" s="104"/>
      <c r="G141" s="103">
        <v>0.16</v>
      </c>
      <c r="H141" s="104"/>
      <c r="J141" s="96">
        <f t="shared" si="8"/>
        <v>-0.1282286132991298</v>
      </c>
      <c r="K141" s="97" t="str">
        <f t="shared" si="9"/>
        <v> </v>
      </c>
    </row>
    <row r="142" spans="1:11" ht="12.75">
      <c r="A142" s="71">
        <v>16</v>
      </c>
      <c r="B142" s="24">
        <v>196</v>
      </c>
      <c r="C142" s="32" t="s">
        <v>140</v>
      </c>
      <c r="D142" s="103">
        <v>0.30227439471753487</v>
      </c>
      <c r="E142" s="104"/>
      <c r="G142" s="103">
        <v>0.30227439471753487</v>
      </c>
      <c r="H142" s="104"/>
      <c r="J142" s="96">
        <f t="shared" si="8"/>
        <v>0</v>
      </c>
      <c r="K142" s="97" t="str">
        <f t="shared" si="9"/>
        <v> </v>
      </c>
    </row>
    <row r="143" spans="1:11" ht="12.75">
      <c r="A143" s="71">
        <v>17</v>
      </c>
      <c r="B143" s="24">
        <v>197</v>
      </c>
      <c r="C143" s="32" t="s">
        <v>141</v>
      </c>
      <c r="D143" s="103">
        <v>27.000612244897955</v>
      </c>
      <c r="E143" s="104"/>
      <c r="G143" s="103">
        <v>27.27</v>
      </c>
      <c r="H143" s="104"/>
      <c r="J143" s="96">
        <f t="shared" si="8"/>
        <v>0.9977098024988249</v>
      </c>
      <c r="K143" s="97" t="str">
        <f t="shared" si="9"/>
        <v> </v>
      </c>
    </row>
    <row r="144" spans="1:11" ht="12.75">
      <c r="A144" s="71">
        <v>18</v>
      </c>
      <c r="B144" s="24">
        <v>198</v>
      </c>
      <c r="C144" s="32" t="s">
        <v>142</v>
      </c>
      <c r="D144" s="103">
        <v>22.366296296296294</v>
      </c>
      <c r="E144" s="104"/>
      <c r="G144" s="103">
        <v>22.37</v>
      </c>
      <c r="H144" s="104"/>
      <c r="J144" s="96">
        <f t="shared" si="8"/>
        <v>0.016559307158601665</v>
      </c>
      <c r="K144" s="97" t="str">
        <f t="shared" si="9"/>
        <v> </v>
      </c>
    </row>
    <row r="145" spans="1:11" ht="12.75">
      <c r="A145" s="71">
        <v>19</v>
      </c>
      <c r="B145" s="24">
        <v>199</v>
      </c>
      <c r="C145" s="32" t="s">
        <v>143</v>
      </c>
      <c r="D145" s="103">
        <v>155.69923076923078</v>
      </c>
      <c r="E145" s="104"/>
      <c r="G145" s="103">
        <v>156</v>
      </c>
      <c r="H145" s="104"/>
      <c r="J145" s="96">
        <f t="shared" si="8"/>
        <v>0.19317322846315402</v>
      </c>
      <c r="K145" s="97" t="str">
        <f t="shared" si="9"/>
        <v> </v>
      </c>
    </row>
    <row r="146" spans="1:11" ht="16.5" customHeight="1" thickBot="1">
      <c r="A146" s="72">
        <v>20</v>
      </c>
      <c r="B146" s="57">
        <v>200</v>
      </c>
      <c r="C146" s="58" t="s">
        <v>144</v>
      </c>
      <c r="D146" s="154">
        <v>782.59</v>
      </c>
      <c r="E146" s="155"/>
      <c r="G146" s="154">
        <v>782.59</v>
      </c>
      <c r="H146" s="155"/>
      <c r="J146" s="115">
        <f t="shared" si="8"/>
        <v>0</v>
      </c>
      <c r="K146" s="116" t="str">
        <f t="shared" si="9"/>
        <v> </v>
      </c>
    </row>
    <row r="147" spans="4:8" ht="13.5" thickTop="1">
      <c r="D147" s="107"/>
      <c r="E147" s="108"/>
      <c r="F147" s="52"/>
      <c r="G147" s="107"/>
      <c r="H147" s="108"/>
    </row>
    <row r="148" ht="8.25" customHeight="1"/>
    <row r="149" ht="126" customHeight="1" thickBot="1"/>
    <row r="150" spans="1:11" ht="13.5" customHeight="1" thickBot="1" thickTop="1">
      <c r="A150" s="75" t="s">
        <v>1</v>
      </c>
      <c r="B150" s="59"/>
      <c r="C150" s="60" t="s">
        <v>145</v>
      </c>
      <c r="D150" s="128">
        <v>2008</v>
      </c>
      <c r="E150" s="129"/>
      <c r="F150" s="55"/>
      <c r="G150" s="134">
        <v>2009</v>
      </c>
      <c r="H150" s="129"/>
      <c r="I150" s="56"/>
      <c r="J150" s="121" t="s">
        <v>124</v>
      </c>
      <c r="K150" s="122"/>
    </row>
    <row r="151" spans="1:11" ht="48.75" thickTop="1">
      <c r="A151" s="73">
        <v>1</v>
      </c>
      <c r="B151" s="61">
        <v>211</v>
      </c>
      <c r="C151" s="32" t="s">
        <v>146</v>
      </c>
      <c r="D151" s="130">
        <v>974.8342857142858</v>
      </c>
      <c r="E151" s="131"/>
      <c r="G151" s="130">
        <v>1162.83</v>
      </c>
      <c r="H151" s="131"/>
      <c r="J151" s="135">
        <f aca="true" t="shared" si="10" ref="J151:J162">IF(OR(D151="",G151="")," ",((G151-D151)/D151)*100)</f>
        <v>19.284889446411388</v>
      </c>
      <c r="K151" s="136" t="str">
        <f aca="true" t="shared" si="11" ref="K151:K162">IF(OR(E151="",H151="")," ",((H151-E151)/E151)*100)</f>
        <v> </v>
      </c>
    </row>
    <row r="152" spans="1:11" ht="48">
      <c r="A152" s="71">
        <v>2</v>
      </c>
      <c r="B152" s="61">
        <v>212</v>
      </c>
      <c r="C152" s="32" t="s">
        <v>147</v>
      </c>
      <c r="D152" s="130">
        <v>1292.022380952381</v>
      </c>
      <c r="E152" s="131"/>
      <c r="G152" s="130">
        <v>1459.91</v>
      </c>
      <c r="H152" s="131"/>
      <c r="J152" s="135">
        <f t="shared" si="10"/>
        <v>12.994172664707648</v>
      </c>
      <c r="K152" s="136" t="str">
        <f t="shared" si="11"/>
        <v> </v>
      </c>
    </row>
    <row r="153" spans="1:11" ht="24">
      <c r="A153" s="71">
        <v>3</v>
      </c>
      <c r="B153" s="61">
        <v>213</v>
      </c>
      <c r="C153" s="32" t="s">
        <v>148</v>
      </c>
      <c r="D153" s="130">
        <v>1499.885546588408</v>
      </c>
      <c r="E153" s="131"/>
      <c r="G153" s="130">
        <v>1499.885546588408</v>
      </c>
      <c r="H153" s="131"/>
      <c r="J153" s="135">
        <f t="shared" si="10"/>
        <v>0</v>
      </c>
      <c r="K153" s="136" t="str">
        <f t="shared" si="11"/>
        <v> </v>
      </c>
    </row>
    <row r="154" spans="1:11" ht="14.25" customHeight="1">
      <c r="A154" s="71">
        <v>4</v>
      </c>
      <c r="B154" s="61">
        <v>214</v>
      </c>
      <c r="C154" s="32" t="s">
        <v>149</v>
      </c>
      <c r="D154" s="130">
        <v>192.85106382978722</v>
      </c>
      <c r="E154" s="131"/>
      <c r="G154" s="130">
        <v>192.85106382978722</v>
      </c>
      <c r="H154" s="131"/>
      <c r="J154" s="135">
        <f t="shared" si="10"/>
        <v>0</v>
      </c>
      <c r="K154" s="136" t="str">
        <f t="shared" si="11"/>
        <v> </v>
      </c>
    </row>
    <row r="155" spans="1:11" ht="15.75" customHeight="1">
      <c r="A155" s="71">
        <v>5</v>
      </c>
      <c r="B155" s="61">
        <v>215</v>
      </c>
      <c r="C155" s="32" t="s">
        <v>150</v>
      </c>
      <c r="D155" s="130">
        <v>515.4307410124725</v>
      </c>
      <c r="E155" s="131"/>
      <c r="G155" s="130">
        <v>515.4307410124725</v>
      </c>
      <c r="H155" s="131"/>
      <c r="J155" s="135">
        <f t="shared" si="10"/>
        <v>0</v>
      </c>
      <c r="K155" s="136" t="str">
        <f t="shared" si="11"/>
        <v> </v>
      </c>
    </row>
    <row r="156" spans="1:11" ht="24">
      <c r="A156" s="71">
        <v>6</v>
      </c>
      <c r="B156" s="61">
        <v>216</v>
      </c>
      <c r="C156" s="32" t="s">
        <v>151</v>
      </c>
      <c r="D156" s="130">
        <v>469.56168116549634</v>
      </c>
      <c r="E156" s="131"/>
      <c r="G156" s="130">
        <v>469.56168116549634</v>
      </c>
      <c r="H156" s="131"/>
      <c r="J156" s="135">
        <f t="shared" si="10"/>
        <v>0</v>
      </c>
      <c r="K156" s="136" t="str">
        <f t="shared" si="11"/>
        <v> </v>
      </c>
    </row>
    <row r="157" spans="1:11" ht="24">
      <c r="A157" s="71">
        <v>7</v>
      </c>
      <c r="B157" s="61">
        <v>217</v>
      </c>
      <c r="C157" s="32" t="s">
        <v>152</v>
      </c>
      <c r="D157" s="130">
        <v>941.2068965517241</v>
      </c>
      <c r="E157" s="131"/>
      <c r="G157" s="130">
        <v>941.2068965517241</v>
      </c>
      <c r="H157" s="131"/>
      <c r="J157" s="135">
        <f t="shared" si="10"/>
        <v>0</v>
      </c>
      <c r="K157" s="136" t="str">
        <f t="shared" si="11"/>
        <v> </v>
      </c>
    </row>
    <row r="158" spans="1:11" ht="20.25" customHeight="1">
      <c r="A158" s="71">
        <v>8</v>
      </c>
      <c r="B158" s="61">
        <v>218</v>
      </c>
      <c r="C158" s="32" t="s">
        <v>153</v>
      </c>
      <c r="D158" s="130">
        <v>2999.264646168212</v>
      </c>
      <c r="E158" s="131"/>
      <c r="G158" s="130">
        <v>2999.264646168212</v>
      </c>
      <c r="H158" s="131"/>
      <c r="J158" s="135">
        <f t="shared" si="10"/>
        <v>0</v>
      </c>
      <c r="K158" s="136" t="str">
        <f t="shared" si="11"/>
        <v> </v>
      </c>
    </row>
    <row r="159" spans="1:11" ht="24">
      <c r="A159" s="71">
        <v>9</v>
      </c>
      <c r="B159" s="61">
        <v>219</v>
      </c>
      <c r="C159" s="32" t="s">
        <v>154</v>
      </c>
      <c r="D159" s="130">
        <v>1154.5370506236245</v>
      </c>
      <c r="E159" s="131"/>
      <c r="G159" s="130">
        <v>1154.5370506236245</v>
      </c>
      <c r="H159" s="131"/>
      <c r="J159" s="135">
        <f t="shared" si="10"/>
        <v>0</v>
      </c>
      <c r="K159" s="136" t="str">
        <f t="shared" si="11"/>
        <v> </v>
      </c>
    </row>
    <row r="160" spans="1:11" ht="15.75" customHeight="1">
      <c r="A160" s="71">
        <v>10</v>
      </c>
      <c r="B160" s="61">
        <v>220</v>
      </c>
      <c r="C160" s="32" t="s">
        <v>155</v>
      </c>
      <c r="D160" s="130">
        <v>333.408657373441</v>
      </c>
      <c r="E160" s="131"/>
      <c r="G160" s="130">
        <v>333.408657373441</v>
      </c>
      <c r="H160" s="131"/>
      <c r="J160" s="135">
        <f t="shared" si="10"/>
        <v>0</v>
      </c>
      <c r="K160" s="136" t="str">
        <f t="shared" si="11"/>
        <v> </v>
      </c>
    </row>
    <row r="161" spans="1:11" ht="36">
      <c r="A161" s="71">
        <v>11</v>
      </c>
      <c r="B161" s="61">
        <v>221</v>
      </c>
      <c r="C161" s="32" t="s">
        <v>162</v>
      </c>
      <c r="D161" s="130">
        <v>1565.1022548300318</v>
      </c>
      <c r="E161" s="131"/>
      <c r="G161" s="130">
        <v>1565.1022548300318</v>
      </c>
      <c r="H161" s="131"/>
      <c r="J161" s="135">
        <f t="shared" si="10"/>
        <v>0</v>
      </c>
      <c r="K161" s="136" t="str">
        <f t="shared" si="11"/>
        <v> </v>
      </c>
    </row>
    <row r="162" spans="1:11" ht="21" customHeight="1" thickBot="1">
      <c r="A162" s="72">
        <v>12</v>
      </c>
      <c r="B162" s="62">
        <v>222</v>
      </c>
      <c r="C162" s="58" t="s">
        <v>156</v>
      </c>
      <c r="D162" s="126">
        <v>1166.476889214967</v>
      </c>
      <c r="E162" s="127"/>
      <c r="G162" s="126">
        <v>1166.476889214967</v>
      </c>
      <c r="H162" s="127"/>
      <c r="J162" s="137">
        <f t="shared" si="10"/>
        <v>0</v>
      </c>
      <c r="K162" s="138" t="str">
        <f t="shared" si="11"/>
        <v> </v>
      </c>
    </row>
    <row r="163" spans="4:8" ht="13.5" thickTop="1">
      <c r="D163" s="107"/>
      <c r="E163" s="108"/>
      <c r="F163" s="42"/>
      <c r="G163" s="107"/>
      <c r="H163" s="108"/>
    </row>
    <row r="164" ht="12.75"/>
    <row r="165" ht="12.75"/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27" customHeight="1">
      <c r="A171"/>
    </row>
    <row r="172" ht="12.75">
      <c r="A172"/>
    </row>
    <row r="173" ht="12.75">
      <c r="A173"/>
    </row>
    <row r="174" ht="12.75">
      <c r="A174"/>
    </row>
  </sheetData>
  <mergeCells count="110">
    <mergeCell ref="A1:A5"/>
    <mergeCell ref="B28:B29"/>
    <mergeCell ref="D127:E127"/>
    <mergeCell ref="D128:E128"/>
    <mergeCell ref="D126:E126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50:E150"/>
    <mergeCell ref="D151:E151"/>
    <mergeCell ref="D147:E147"/>
    <mergeCell ref="D157:E157"/>
    <mergeCell ref="D158:E158"/>
    <mergeCell ref="D159:E159"/>
    <mergeCell ref="D152:E152"/>
    <mergeCell ref="D153:E153"/>
    <mergeCell ref="D154:E154"/>
    <mergeCell ref="D155:E155"/>
    <mergeCell ref="D160:E160"/>
    <mergeCell ref="D161:E161"/>
    <mergeCell ref="D162:E162"/>
    <mergeCell ref="G127:H127"/>
    <mergeCell ref="G128:H128"/>
    <mergeCell ref="G129:H129"/>
    <mergeCell ref="G130:H130"/>
    <mergeCell ref="G131:H131"/>
    <mergeCell ref="G132:H132"/>
    <mergeCell ref="D156:E156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54:H154"/>
    <mergeCell ref="G155:H155"/>
    <mergeCell ref="G145:H145"/>
    <mergeCell ref="G146:H146"/>
    <mergeCell ref="G150:H150"/>
    <mergeCell ref="G151:H151"/>
    <mergeCell ref="G147:H147"/>
    <mergeCell ref="G160:H160"/>
    <mergeCell ref="G161:H161"/>
    <mergeCell ref="G162:H162"/>
    <mergeCell ref="G1:H1"/>
    <mergeCell ref="G156:H156"/>
    <mergeCell ref="G157:H157"/>
    <mergeCell ref="G158:H158"/>
    <mergeCell ref="G159:H159"/>
    <mergeCell ref="G152:H152"/>
    <mergeCell ref="G153:H153"/>
    <mergeCell ref="J1:K2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55:K155"/>
    <mergeCell ref="J156:K156"/>
    <mergeCell ref="J146:K146"/>
    <mergeCell ref="J150:K150"/>
    <mergeCell ref="J151:K151"/>
    <mergeCell ref="J152:K152"/>
    <mergeCell ref="J161:K161"/>
    <mergeCell ref="J162:K162"/>
    <mergeCell ref="G126:H126"/>
    <mergeCell ref="J126:K126"/>
    <mergeCell ref="J157:K157"/>
    <mergeCell ref="J158:K158"/>
    <mergeCell ref="J159:K159"/>
    <mergeCell ref="J160:K160"/>
    <mergeCell ref="J153:K153"/>
    <mergeCell ref="J154:K154"/>
    <mergeCell ref="D163:E163"/>
    <mergeCell ref="G163:H163"/>
  </mergeCells>
  <printOptions/>
  <pageMargins left="0.65" right="0.38" top="0.51" bottom="0.41" header="0.25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Γ.Γ.Π.Σ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Πανάγου Εφη</dc:creator>
  <cp:keywords/>
  <dc:description/>
  <cp:lastModifiedBy>Πανάγου Εφη</cp:lastModifiedBy>
  <cp:lastPrinted>2009-03-24T10:42:04Z</cp:lastPrinted>
  <dcterms:created xsi:type="dcterms:W3CDTF">2007-03-02T11:25:27Z</dcterms:created>
  <dcterms:modified xsi:type="dcterms:W3CDTF">2009-03-24T10:42:21Z</dcterms:modified>
  <cp:category/>
  <cp:version/>
  <cp:contentType/>
  <cp:contentStatus/>
</cp:coreProperties>
</file>